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4 trimestre 2021\IV TRIMESTRE 2021\"/>
    </mc:Choice>
  </mc:AlternateContent>
  <bookViews>
    <workbookView xWindow="60" yWindow="600" windowWidth="20430" windowHeight="10920"/>
  </bookViews>
  <sheets>
    <sheet name="Cuadro_2" sheetId="1" r:id="rId1"/>
  </sheets>
  <definedNames>
    <definedName name="_xlnm.Print_Area" localSheetId="0">Cuadro_2!$A$1:$I$64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G42" i="1" l="1"/>
  <c r="C43" i="1"/>
  <c r="C40" i="1"/>
  <c r="G25" i="1"/>
  <c r="G11" i="1"/>
  <c r="I25" i="1" l="1"/>
  <c r="E50" i="1" l="1"/>
  <c r="D47" i="1"/>
  <c r="E47" i="1"/>
  <c r="C47" i="1"/>
  <c r="D45" i="1"/>
  <c r="E45" i="1"/>
  <c r="F45" i="1"/>
  <c r="G45" i="1"/>
  <c r="H45" i="1"/>
  <c r="I45" i="1"/>
  <c r="C45" i="1"/>
  <c r="D42" i="1"/>
  <c r="E42" i="1"/>
  <c r="F41" i="1"/>
  <c r="G41" i="1"/>
  <c r="H41" i="1"/>
  <c r="I41" i="1"/>
  <c r="D41" i="1"/>
  <c r="E41" i="1"/>
  <c r="C41" i="1"/>
  <c r="C42" i="1"/>
  <c r="I47" i="1" l="1"/>
  <c r="H47" i="1"/>
  <c r="G47" i="1"/>
  <c r="F52" i="1"/>
  <c r="C50" i="1"/>
  <c r="F44" i="1" l="1"/>
  <c r="D40" i="1"/>
  <c r="E40" i="1"/>
  <c r="F40" i="1"/>
  <c r="G40" i="1"/>
  <c r="H40" i="1"/>
  <c r="I40" i="1"/>
  <c r="F42" i="1"/>
  <c r="H42" i="1"/>
  <c r="I42" i="1"/>
  <c r="D43" i="1"/>
  <c r="E43" i="1"/>
  <c r="F43" i="1"/>
  <c r="F47" i="1"/>
  <c r="F48" i="1"/>
  <c r="F49" i="1"/>
  <c r="F50" i="1"/>
  <c r="F51" i="1"/>
  <c r="B37" i="1"/>
  <c r="B36" i="1"/>
  <c r="B35" i="1"/>
  <c r="B34" i="1"/>
  <c r="B33" i="1"/>
  <c r="B32" i="1"/>
  <c r="B31" i="1"/>
  <c r="B30" i="1"/>
  <c r="B29" i="1"/>
  <c r="B28" i="1"/>
  <c r="B27" i="1"/>
  <c r="B26" i="1"/>
  <c r="H25" i="1"/>
  <c r="F25" i="1"/>
  <c r="E25" i="1"/>
  <c r="D25" i="1"/>
  <c r="C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I11" i="1"/>
  <c r="H11" i="1"/>
  <c r="F11" i="1"/>
  <c r="E11" i="1"/>
  <c r="D11" i="1"/>
  <c r="C11" i="1"/>
  <c r="C39" i="1" s="1"/>
  <c r="B51" i="1" l="1"/>
  <c r="B45" i="1"/>
  <c r="H39" i="1"/>
  <c r="E39" i="1"/>
  <c r="I39" i="1"/>
  <c r="B43" i="1"/>
  <c r="G39" i="1"/>
  <c r="B41" i="1"/>
  <c r="D39" i="1"/>
  <c r="B42" i="1"/>
  <c r="F39" i="1"/>
  <c r="B40" i="1"/>
  <c r="B44" i="1"/>
  <c r="B52" i="1"/>
  <c r="B47" i="1"/>
  <c r="B48" i="1"/>
  <c r="B49" i="1"/>
  <c r="B11" i="1"/>
  <c r="B50" i="1"/>
  <c r="B39" i="1" l="1"/>
</calcChain>
</file>

<file path=xl/sharedStrings.xml><?xml version="1.0" encoding="utf-8"?>
<sst xmlns="http://schemas.openxmlformats.org/spreadsheetml/2006/main" count="115" uniqueCount="44">
  <si>
    <t>Año y tipo de edificación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</si>
  <si>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</si>
  <si>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</si>
  <si>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</si>
  <si>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</si>
  <si>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</si>
  <si>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</si>
  <si>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</si>
  <si>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</si>
  <si>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</si>
  <si>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</si>
  <si>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</si>
  <si>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</si>
  <si>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</si>
  <si>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</si>
  <si>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</si>
  <si>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</si>
  <si>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</si>
  <si>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</si>
  <si>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</si>
  <si>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</si>
  <si>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</si>
  <si>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</si>
  <si>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Otros (4)</t>
  </si>
  <si>
    <t>2021 (P)</t>
  </si>
  <si>
    <t>..</t>
  </si>
  <si>
    <t>(1)  Son obras que continúan el proceso constructivo.</t>
  </si>
  <si>
    <t>(2)  Se refiere a las unidades  de  viviendas,  locales  comerciales y oficinas  que  contiene un  centro comercial,   salones  en un centro educativo,</t>
  </si>
  <si>
    <t xml:space="preserve">      habitaciones en un hotel, etc.</t>
  </si>
  <si>
    <t>(3)  Incluye cuartos de alquiler.</t>
  </si>
  <si>
    <t>(P) Cifras preliminares.</t>
  </si>
  <si>
    <t>Variación porcentual</t>
  </si>
  <si>
    <t>2021/20</t>
  </si>
  <si>
    <t>-  Cantidad nula o cero</t>
  </si>
  <si>
    <t>.. Dato no aplicable al grupo o categoría.</t>
  </si>
  <si>
    <t xml:space="preserve">(4)  Incluye edificaciones destinadas a albergues, estacionamientos,  galeras  para criaderos y ceba de animales, clubes, salas de reuniones,  cines, </t>
  </si>
  <si>
    <t>República de Panamá</t>
  </si>
  <si>
    <t>CONTRALORÍA GENERAL DE LA REPÚBLICA</t>
  </si>
  <si>
    <t>Instituto Nacional de Estadística y Censo</t>
  </si>
  <si>
    <t xml:space="preserve">      teatros, estadios deportivos y otros para el esparcimiento. </t>
  </si>
  <si>
    <t>Cuadro 2.  METROS CUADRADOS CONSTRUIDOS EN LOS DISTRITOS DE PANAMÁ Y SAN MIGUELITO,</t>
  </si>
  <si>
    <t xml:space="preserve">NOTA: Obras que iniciaron, continuaron y culminaron el proceso de construcción en el período de referencia. La diferencia en algunos datos publicados, </t>
  </si>
  <si>
    <t xml:space="preserve"> SEGÚN AÑO Y TIPO DE EDIFICACIÓN: CUARTO TRIMESTRE 2020-21</t>
  </si>
  <si>
    <t xml:space="preserve">           anteriormente, se debe a cambios de diseño efectuados por los informantes.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</si>
</sst>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_ ;_ * \-#,##0.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41" fontId="2" fillId="2" borderId="10" xfId="3" applyNumberFormat="1" applyFont="1" applyFill="1" applyBorder="1" applyAlignment="1"/>
    <xf numFmtId="49" fontId="4" fillId="2" borderId="0" xfId="0" applyNumberFormat="1" applyFont="1" applyFill="1" applyBorder="1"/>
    <xf numFmtId="41" fontId="2" fillId="2" borderId="11" xfId="3" applyNumberFormat="1" applyFont="1" applyFill="1" applyBorder="1" applyAlignment="1"/>
    <xf numFmtId="41" fontId="3" fillId="2" borderId="11" xfId="3" applyNumberFormat="1" applyFont="1" applyFill="1" applyBorder="1" applyAlignment="1"/>
    <xf numFmtId="0" fontId="7" fillId="0" borderId="0" xfId="0" applyFont="1"/>
    <xf numFmtId="0" fontId="3" fillId="2" borderId="0" xfId="0" applyFont="1" applyFill="1" applyBorder="1" applyAlignment="1">
      <alignment horizontal="center"/>
    </xf>
    <xf numFmtId="41" fontId="3" fillId="2" borderId="6" xfId="3" applyNumberFormat="1" applyFont="1" applyFill="1" applyBorder="1" applyAlignment="1"/>
    <xf numFmtId="49" fontId="4" fillId="2" borderId="5" xfId="0" applyNumberFormat="1" applyFont="1" applyFill="1" applyBorder="1"/>
    <xf numFmtId="49" fontId="4" fillId="2" borderId="7" xfId="0" applyNumberFormat="1" applyFont="1" applyFill="1" applyBorder="1"/>
    <xf numFmtId="41" fontId="2" fillId="2" borderId="12" xfId="3" applyNumberFormat="1" applyFont="1" applyFill="1" applyBorder="1" applyAlignment="1"/>
    <xf numFmtId="41" fontId="3" fillId="2" borderId="12" xfId="3" applyNumberFormat="1" applyFont="1" applyFill="1" applyBorder="1" applyAlignment="1"/>
    <xf numFmtId="49" fontId="4" fillId="2" borderId="0" xfId="2" applyNumberFormat="1" applyFill="1" applyAlignment="1"/>
    <xf numFmtId="0" fontId="4" fillId="2" borderId="0" xfId="2" applyFill="1" applyAlignment="1"/>
    <xf numFmtId="0" fontId="7" fillId="0" borderId="0" xfId="0" applyFont="1" applyAlignment="1"/>
    <xf numFmtId="166" fontId="4" fillId="2" borderId="6" xfId="1" applyNumberFormat="1" applyFont="1" applyFill="1" applyBorder="1" applyAlignment="1">
      <alignment horizontal="right"/>
    </xf>
    <xf numFmtId="166" fontId="4" fillId="2" borderId="11" xfId="1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49" fontId="4" fillId="2" borderId="0" xfId="4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2" borderId="0" xfId="0" applyFont="1" applyFill="1" applyAlignment="1"/>
    <xf numFmtId="0" fontId="0" fillId="0" borderId="0" xfId="0" applyBorder="1" applyAlignment="1"/>
    <xf numFmtId="0" fontId="0" fillId="0" borderId="0" xfId="0" applyAlignment="1"/>
    <xf numFmtId="41" fontId="4" fillId="2" borderId="0" xfId="4" applyNumberFormat="1" applyFont="1" applyFill="1" applyBorder="1" applyAlignment="1">
      <alignment horizontal="left"/>
    </xf>
    <xf numFmtId="0" fontId="7" fillId="2" borderId="0" xfId="0" applyFont="1" applyFill="1" applyAlignment="1"/>
    <xf numFmtId="166" fontId="4" fillId="2" borderId="8" xfId="1" applyNumberFormat="1" applyFont="1" applyFill="1" applyBorder="1" applyAlignment="1">
      <alignment horizontal="right"/>
    </xf>
    <xf numFmtId="41" fontId="3" fillId="0" borderId="6" xfId="3" applyNumberFormat="1" applyFont="1" applyFill="1" applyBorder="1" applyAlignment="1"/>
    <xf numFmtId="41" fontId="3" fillId="0" borderId="11" xfId="3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6"/>
  <sheetViews>
    <sheetView showGridLines="0" tabSelected="1" zoomScale="89" zoomScaleNormal="89" workbookViewId="0">
      <selection activeCell="E72" sqref="E72"/>
    </sheetView>
  </sheetViews>
  <sheetFormatPr baseColWidth="10" defaultRowHeight="12.75" x14ac:dyDescent="0.2"/>
  <cols>
    <col min="1" max="1" width="25.140625" style="2" customWidth="1"/>
    <col min="2" max="2" width="13.28515625" style="2" customWidth="1"/>
    <col min="3" max="3" width="13" style="2" customWidth="1"/>
    <col min="4" max="5" width="12.7109375" style="2" customWidth="1"/>
    <col min="6" max="6" width="13.7109375" style="2" customWidth="1"/>
    <col min="7" max="7" width="13" style="2" customWidth="1"/>
    <col min="8" max="9" width="12.7109375" style="2" customWidth="1"/>
    <col min="10" max="10" width="11.42578125" style="26"/>
    <col min="11" max="220" width="11.42578125" style="2"/>
    <col min="221" max="221" width="25.85546875" style="2" customWidth="1"/>
    <col min="222" max="223" width="14" style="2" customWidth="1"/>
    <col min="224" max="224" width="10.7109375" style="2" customWidth="1"/>
    <col min="225" max="225" width="13.28515625" style="2" customWidth="1"/>
    <col min="226" max="226" width="15.5703125" style="2" customWidth="1"/>
    <col min="227" max="227" width="13.7109375" style="2" customWidth="1"/>
    <col min="228" max="228" width="10.7109375" style="2" customWidth="1"/>
    <col min="229" max="229" width="13.7109375" style="2" customWidth="1"/>
    <col min="230" max="476" width="11.42578125" style="2"/>
    <col min="477" max="477" width="25.85546875" style="2" customWidth="1"/>
    <col min="478" max="479" width="14" style="2" customWidth="1"/>
    <col min="480" max="480" width="10.7109375" style="2" customWidth="1"/>
    <col min="481" max="481" width="13.28515625" style="2" customWidth="1"/>
    <col min="482" max="482" width="15.5703125" style="2" customWidth="1"/>
    <col min="483" max="483" width="13.7109375" style="2" customWidth="1"/>
    <col min="484" max="484" width="10.7109375" style="2" customWidth="1"/>
    <col min="485" max="485" width="13.7109375" style="2" customWidth="1"/>
    <col min="486" max="732" width="11.42578125" style="2"/>
    <col min="733" max="733" width="25.85546875" style="2" customWidth="1"/>
    <col min="734" max="735" width="14" style="2" customWidth="1"/>
    <col min="736" max="736" width="10.7109375" style="2" customWidth="1"/>
    <col min="737" max="737" width="13.28515625" style="2" customWidth="1"/>
    <col min="738" max="738" width="15.5703125" style="2" customWidth="1"/>
    <col min="739" max="739" width="13.7109375" style="2" customWidth="1"/>
    <col min="740" max="740" width="10.7109375" style="2" customWidth="1"/>
    <col min="741" max="741" width="13.7109375" style="2" customWidth="1"/>
    <col min="742" max="988" width="11.42578125" style="2"/>
    <col min="989" max="989" width="25.85546875" style="2" customWidth="1"/>
    <col min="990" max="991" width="14" style="2" customWidth="1"/>
    <col min="992" max="992" width="10.7109375" style="2" customWidth="1"/>
    <col min="993" max="993" width="13.28515625" style="2" customWidth="1"/>
    <col min="994" max="994" width="15.5703125" style="2" customWidth="1"/>
    <col min="995" max="995" width="13.7109375" style="2" customWidth="1"/>
    <col min="996" max="996" width="10.7109375" style="2" customWidth="1"/>
    <col min="997" max="997" width="13.7109375" style="2" customWidth="1"/>
    <col min="998" max="1244" width="11.42578125" style="2"/>
    <col min="1245" max="1245" width="25.85546875" style="2" customWidth="1"/>
    <col min="1246" max="1247" width="14" style="2" customWidth="1"/>
    <col min="1248" max="1248" width="10.7109375" style="2" customWidth="1"/>
    <col min="1249" max="1249" width="13.28515625" style="2" customWidth="1"/>
    <col min="1250" max="1250" width="15.5703125" style="2" customWidth="1"/>
    <col min="1251" max="1251" width="13.7109375" style="2" customWidth="1"/>
    <col min="1252" max="1252" width="10.7109375" style="2" customWidth="1"/>
    <col min="1253" max="1253" width="13.7109375" style="2" customWidth="1"/>
    <col min="1254" max="1500" width="11.42578125" style="2"/>
    <col min="1501" max="1501" width="25.85546875" style="2" customWidth="1"/>
    <col min="1502" max="1503" width="14" style="2" customWidth="1"/>
    <col min="1504" max="1504" width="10.7109375" style="2" customWidth="1"/>
    <col min="1505" max="1505" width="13.28515625" style="2" customWidth="1"/>
    <col min="1506" max="1506" width="15.5703125" style="2" customWidth="1"/>
    <col min="1507" max="1507" width="13.7109375" style="2" customWidth="1"/>
    <col min="1508" max="1508" width="10.7109375" style="2" customWidth="1"/>
    <col min="1509" max="1509" width="13.7109375" style="2" customWidth="1"/>
    <col min="1510" max="1756" width="11.42578125" style="2"/>
    <col min="1757" max="1757" width="25.85546875" style="2" customWidth="1"/>
    <col min="1758" max="1759" width="14" style="2" customWidth="1"/>
    <col min="1760" max="1760" width="10.7109375" style="2" customWidth="1"/>
    <col min="1761" max="1761" width="13.28515625" style="2" customWidth="1"/>
    <col min="1762" max="1762" width="15.5703125" style="2" customWidth="1"/>
    <col min="1763" max="1763" width="13.7109375" style="2" customWidth="1"/>
    <col min="1764" max="1764" width="10.7109375" style="2" customWidth="1"/>
    <col min="1765" max="1765" width="13.7109375" style="2" customWidth="1"/>
    <col min="1766" max="2012" width="11.42578125" style="2"/>
    <col min="2013" max="2013" width="25.85546875" style="2" customWidth="1"/>
    <col min="2014" max="2015" width="14" style="2" customWidth="1"/>
    <col min="2016" max="2016" width="10.7109375" style="2" customWidth="1"/>
    <col min="2017" max="2017" width="13.28515625" style="2" customWidth="1"/>
    <col min="2018" max="2018" width="15.5703125" style="2" customWidth="1"/>
    <col min="2019" max="2019" width="13.7109375" style="2" customWidth="1"/>
    <col min="2020" max="2020" width="10.7109375" style="2" customWidth="1"/>
    <col min="2021" max="2021" width="13.7109375" style="2" customWidth="1"/>
    <col min="2022" max="2268" width="11.42578125" style="2"/>
    <col min="2269" max="2269" width="25.85546875" style="2" customWidth="1"/>
    <col min="2270" max="2271" width="14" style="2" customWidth="1"/>
    <col min="2272" max="2272" width="10.7109375" style="2" customWidth="1"/>
    <col min="2273" max="2273" width="13.28515625" style="2" customWidth="1"/>
    <col min="2274" max="2274" width="15.5703125" style="2" customWidth="1"/>
    <col min="2275" max="2275" width="13.7109375" style="2" customWidth="1"/>
    <col min="2276" max="2276" width="10.7109375" style="2" customWidth="1"/>
    <col min="2277" max="2277" width="13.7109375" style="2" customWidth="1"/>
    <col min="2278" max="2524" width="11.42578125" style="2"/>
    <col min="2525" max="2525" width="25.85546875" style="2" customWidth="1"/>
    <col min="2526" max="2527" width="14" style="2" customWidth="1"/>
    <col min="2528" max="2528" width="10.7109375" style="2" customWidth="1"/>
    <col min="2529" max="2529" width="13.28515625" style="2" customWidth="1"/>
    <col min="2530" max="2530" width="15.5703125" style="2" customWidth="1"/>
    <col min="2531" max="2531" width="13.7109375" style="2" customWidth="1"/>
    <col min="2532" max="2532" width="10.7109375" style="2" customWidth="1"/>
    <col min="2533" max="2533" width="13.7109375" style="2" customWidth="1"/>
    <col min="2534" max="2780" width="11.42578125" style="2"/>
    <col min="2781" max="2781" width="25.85546875" style="2" customWidth="1"/>
    <col min="2782" max="2783" width="14" style="2" customWidth="1"/>
    <col min="2784" max="2784" width="10.7109375" style="2" customWidth="1"/>
    <col min="2785" max="2785" width="13.28515625" style="2" customWidth="1"/>
    <col min="2786" max="2786" width="15.5703125" style="2" customWidth="1"/>
    <col min="2787" max="2787" width="13.7109375" style="2" customWidth="1"/>
    <col min="2788" max="2788" width="10.7109375" style="2" customWidth="1"/>
    <col min="2789" max="2789" width="13.7109375" style="2" customWidth="1"/>
    <col min="2790" max="3036" width="11.42578125" style="2"/>
    <col min="3037" max="3037" width="25.85546875" style="2" customWidth="1"/>
    <col min="3038" max="3039" width="14" style="2" customWidth="1"/>
    <col min="3040" max="3040" width="10.7109375" style="2" customWidth="1"/>
    <col min="3041" max="3041" width="13.28515625" style="2" customWidth="1"/>
    <col min="3042" max="3042" width="15.5703125" style="2" customWidth="1"/>
    <col min="3043" max="3043" width="13.7109375" style="2" customWidth="1"/>
    <col min="3044" max="3044" width="10.7109375" style="2" customWidth="1"/>
    <col min="3045" max="3045" width="13.7109375" style="2" customWidth="1"/>
    <col min="3046" max="3292" width="11.42578125" style="2"/>
    <col min="3293" max="3293" width="25.85546875" style="2" customWidth="1"/>
    <col min="3294" max="3295" width="14" style="2" customWidth="1"/>
    <col min="3296" max="3296" width="10.7109375" style="2" customWidth="1"/>
    <col min="3297" max="3297" width="13.28515625" style="2" customWidth="1"/>
    <col min="3298" max="3298" width="15.5703125" style="2" customWidth="1"/>
    <col min="3299" max="3299" width="13.7109375" style="2" customWidth="1"/>
    <col min="3300" max="3300" width="10.7109375" style="2" customWidth="1"/>
    <col min="3301" max="3301" width="13.7109375" style="2" customWidth="1"/>
    <col min="3302" max="3548" width="11.42578125" style="2"/>
    <col min="3549" max="3549" width="25.85546875" style="2" customWidth="1"/>
    <col min="3550" max="3551" width="14" style="2" customWidth="1"/>
    <col min="3552" max="3552" width="10.7109375" style="2" customWidth="1"/>
    <col min="3553" max="3553" width="13.28515625" style="2" customWidth="1"/>
    <col min="3554" max="3554" width="15.5703125" style="2" customWidth="1"/>
    <col min="3555" max="3555" width="13.7109375" style="2" customWidth="1"/>
    <col min="3556" max="3556" width="10.7109375" style="2" customWidth="1"/>
    <col min="3557" max="3557" width="13.7109375" style="2" customWidth="1"/>
    <col min="3558" max="3804" width="11.42578125" style="2"/>
    <col min="3805" max="3805" width="25.85546875" style="2" customWidth="1"/>
    <col min="3806" max="3807" width="14" style="2" customWidth="1"/>
    <col min="3808" max="3808" width="10.7109375" style="2" customWidth="1"/>
    <col min="3809" max="3809" width="13.28515625" style="2" customWidth="1"/>
    <col min="3810" max="3810" width="15.5703125" style="2" customWidth="1"/>
    <col min="3811" max="3811" width="13.7109375" style="2" customWidth="1"/>
    <col min="3812" max="3812" width="10.7109375" style="2" customWidth="1"/>
    <col min="3813" max="3813" width="13.7109375" style="2" customWidth="1"/>
    <col min="3814" max="4060" width="11.42578125" style="2"/>
    <col min="4061" max="4061" width="25.85546875" style="2" customWidth="1"/>
    <col min="4062" max="4063" width="14" style="2" customWidth="1"/>
    <col min="4064" max="4064" width="10.7109375" style="2" customWidth="1"/>
    <col min="4065" max="4065" width="13.28515625" style="2" customWidth="1"/>
    <col min="4066" max="4066" width="15.5703125" style="2" customWidth="1"/>
    <col min="4067" max="4067" width="13.7109375" style="2" customWidth="1"/>
    <col min="4068" max="4068" width="10.7109375" style="2" customWidth="1"/>
    <col min="4069" max="4069" width="13.7109375" style="2" customWidth="1"/>
    <col min="4070" max="4316" width="11.42578125" style="2"/>
    <col min="4317" max="4317" width="25.85546875" style="2" customWidth="1"/>
    <col min="4318" max="4319" width="14" style="2" customWidth="1"/>
    <col min="4320" max="4320" width="10.7109375" style="2" customWidth="1"/>
    <col min="4321" max="4321" width="13.28515625" style="2" customWidth="1"/>
    <col min="4322" max="4322" width="15.5703125" style="2" customWidth="1"/>
    <col min="4323" max="4323" width="13.7109375" style="2" customWidth="1"/>
    <col min="4324" max="4324" width="10.7109375" style="2" customWidth="1"/>
    <col min="4325" max="4325" width="13.7109375" style="2" customWidth="1"/>
    <col min="4326" max="4572" width="11.42578125" style="2"/>
    <col min="4573" max="4573" width="25.85546875" style="2" customWidth="1"/>
    <col min="4574" max="4575" width="14" style="2" customWidth="1"/>
    <col min="4576" max="4576" width="10.7109375" style="2" customWidth="1"/>
    <col min="4577" max="4577" width="13.28515625" style="2" customWidth="1"/>
    <col min="4578" max="4578" width="15.5703125" style="2" customWidth="1"/>
    <col min="4579" max="4579" width="13.7109375" style="2" customWidth="1"/>
    <col min="4580" max="4580" width="10.7109375" style="2" customWidth="1"/>
    <col min="4581" max="4581" width="13.7109375" style="2" customWidth="1"/>
    <col min="4582" max="4828" width="11.42578125" style="2"/>
    <col min="4829" max="4829" width="25.85546875" style="2" customWidth="1"/>
    <col min="4830" max="4831" width="14" style="2" customWidth="1"/>
    <col min="4832" max="4832" width="10.7109375" style="2" customWidth="1"/>
    <col min="4833" max="4833" width="13.28515625" style="2" customWidth="1"/>
    <col min="4834" max="4834" width="15.5703125" style="2" customWidth="1"/>
    <col min="4835" max="4835" width="13.7109375" style="2" customWidth="1"/>
    <col min="4836" max="4836" width="10.7109375" style="2" customWidth="1"/>
    <col min="4837" max="4837" width="13.7109375" style="2" customWidth="1"/>
    <col min="4838" max="5084" width="11.42578125" style="2"/>
    <col min="5085" max="5085" width="25.85546875" style="2" customWidth="1"/>
    <col min="5086" max="5087" width="14" style="2" customWidth="1"/>
    <col min="5088" max="5088" width="10.7109375" style="2" customWidth="1"/>
    <col min="5089" max="5089" width="13.28515625" style="2" customWidth="1"/>
    <col min="5090" max="5090" width="15.5703125" style="2" customWidth="1"/>
    <col min="5091" max="5091" width="13.7109375" style="2" customWidth="1"/>
    <col min="5092" max="5092" width="10.7109375" style="2" customWidth="1"/>
    <col min="5093" max="5093" width="13.7109375" style="2" customWidth="1"/>
    <col min="5094" max="5340" width="11.42578125" style="2"/>
    <col min="5341" max="5341" width="25.85546875" style="2" customWidth="1"/>
    <col min="5342" max="5343" width="14" style="2" customWidth="1"/>
    <col min="5344" max="5344" width="10.7109375" style="2" customWidth="1"/>
    <col min="5345" max="5345" width="13.28515625" style="2" customWidth="1"/>
    <col min="5346" max="5346" width="15.5703125" style="2" customWidth="1"/>
    <col min="5347" max="5347" width="13.7109375" style="2" customWidth="1"/>
    <col min="5348" max="5348" width="10.7109375" style="2" customWidth="1"/>
    <col min="5349" max="5349" width="13.7109375" style="2" customWidth="1"/>
    <col min="5350" max="5596" width="11.42578125" style="2"/>
    <col min="5597" max="5597" width="25.85546875" style="2" customWidth="1"/>
    <col min="5598" max="5599" width="14" style="2" customWidth="1"/>
    <col min="5600" max="5600" width="10.7109375" style="2" customWidth="1"/>
    <col min="5601" max="5601" width="13.28515625" style="2" customWidth="1"/>
    <col min="5602" max="5602" width="15.5703125" style="2" customWidth="1"/>
    <col min="5603" max="5603" width="13.7109375" style="2" customWidth="1"/>
    <col min="5604" max="5604" width="10.7109375" style="2" customWidth="1"/>
    <col min="5605" max="5605" width="13.7109375" style="2" customWidth="1"/>
    <col min="5606" max="5852" width="11.42578125" style="2"/>
    <col min="5853" max="5853" width="25.85546875" style="2" customWidth="1"/>
    <col min="5854" max="5855" width="14" style="2" customWidth="1"/>
    <col min="5856" max="5856" width="10.7109375" style="2" customWidth="1"/>
    <col min="5857" max="5857" width="13.28515625" style="2" customWidth="1"/>
    <col min="5858" max="5858" width="15.5703125" style="2" customWidth="1"/>
    <col min="5859" max="5859" width="13.7109375" style="2" customWidth="1"/>
    <col min="5860" max="5860" width="10.7109375" style="2" customWidth="1"/>
    <col min="5861" max="5861" width="13.7109375" style="2" customWidth="1"/>
    <col min="5862" max="6108" width="11.42578125" style="2"/>
    <col min="6109" max="6109" width="25.85546875" style="2" customWidth="1"/>
    <col min="6110" max="6111" width="14" style="2" customWidth="1"/>
    <col min="6112" max="6112" width="10.7109375" style="2" customWidth="1"/>
    <col min="6113" max="6113" width="13.28515625" style="2" customWidth="1"/>
    <col min="6114" max="6114" width="15.5703125" style="2" customWidth="1"/>
    <col min="6115" max="6115" width="13.7109375" style="2" customWidth="1"/>
    <col min="6116" max="6116" width="10.7109375" style="2" customWidth="1"/>
    <col min="6117" max="6117" width="13.7109375" style="2" customWidth="1"/>
    <col min="6118" max="6364" width="11.42578125" style="2"/>
    <col min="6365" max="6365" width="25.85546875" style="2" customWidth="1"/>
    <col min="6366" max="6367" width="14" style="2" customWidth="1"/>
    <col min="6368" max="6368" width="10.7109375" style="2" customWidth="1"/>
    <col min="6369" max="6369" width="13.28515625" style="2" customWidth="1"/>
    <col min="6370" max="6370" width="15.5703125" style="2" customWidth="1"/>
    <col min="6371" max="6371" width="13.7109375" style="2" customWidth="1"/>
    <col min="6372" max="6372" width="10.7109375" style="2" customWidth="1"/>
    <col min="6373" max="6373" width="13.7109375" style="2" customWidth="1"/>
    <col min="6374" max="6620" width="11.42578125" style="2"/>
    <col min="6621" max="6621" width="25.85546875" style="2" customWidth="1"/>
    <col min="6622" max="6623" width="14" style="2" customWidth="1"/>
    <col min="6624" max="6624" width="10.7109375" style="2" customWidth="1"/>
    <col min="6625" max="6625" width="13.28515625" style="2" customWidth="1"/>
    <col min="6626" max="6626" width="15.5703125" style="2" customWidth="1"/>
    <col min="6627" max="6627" width="13.7109375" style="2" customWidth="1"/>
    <col min="6628" max="6628" width="10.7109375" style="2" customWidth="1"/>
    <col min="6629" max="6629" width="13.7109375" style="2" customWidth="1"/>
    <col min="6630" max="6876" width="11.42578125" style="2"/>
    <col min="6877" max="6877" width="25.85546875" style="2" customWidth="1"/>
    <col min="6878" max="6879" width="14" style="2" customWidth="1"/>
    <col min="6880" max="6880" width="10.7109375" style="2" customWidth="1"/>
    <col min="6881" max="6881" width="13.28515625" style="2" customWidth="1"/>
    <col min="6882" max="6882" width="15.5703125" style="2" customWidth="1"/>
    <col min="6883" max="6883" width="13.7109375" style="2" customWidth="1"/>
    <col min="6884" max="6884" width="10.7109375" style="2" customWidth="1"/>
    <col min="6885" max="6885" width="13.7109375" style="2" customWidth="1"/>
    <col min="6886" max="7132" width="11.42578125" style="2"/>
    <col min="7133" max="7133" width="25.85546875" style="2" customWidth="1"/>
    <col min="7134" max="7135" width="14" style="2" customWidth="1"/>
    <col min="7136" max="7136" width="10.7109375" style="2" customWidth="1"/>
    <col min="7137" max="7137" width="13.28515625" style="2" customWidth="1"/>
    <col min="7138" max="7138" width="15.5703125" style="2" customWidth="1"/>
    <col min="7139" max="7139" width="13.7109375" style="2" customWidth="1"/>
    <col min="7140" max="7140" width="10.7109375" style="2" customWidth="1"/>
    <col min="7141" max="7141" width="13.7109375" style="2" customWidth="1"/>
    <col min="7142" max="7388" width="11.42578125" style="2"/>
    <col min="7389" max="7389" width="25.85546875" style="2" customWidth="1"/>
    <col min="7390" max="7391" width="14" style="2" customWidth="1"/>
    <col min="7392" max="7392" width="10.7109375" style="2" customWidth="1"/>
    <col min="7393" max="7393" width="13.28515625" style="2" customWidth="1"/>
    <col min="7394" max="7394" width="15.5703125" style="2" customWidth="1"/>
    <col min="7395" max="7395" width="13.7109375" style="2" customWidth="1"/>
    <col min="7396" max="7396" width="10.7109375" style="2" customWidth="1"/>
    <col min="7397" max="7397" width="13.7109375" style="2" customWidth="1"/>
    <col min="7398" max="7644" width="11.42578125" style="2"/>
    <col min="7645" max="7645" width="25.85546875" style="2" customWidth="1"/>
    <col min="7646" max="7647" width="14" style="2" customWidth="1"/>
    <col min="7648" max="7648" width="10.7109375" style="2" customWidth="1"/>
    <col min="7649" max="7649" width="13.28515625" style="2" customWidth="1"/>
    <col min="7650" max="7650" width="15.5703125" style="2" customWidth="1"/>
    <col min="7651" max="7651" width="13.7109375" style="2" customWidth="1"/>
    <col min="7652" max="7652" width="10.7109375" style="2" customWidth="1"/>
    <col min="7653" max="7653" width="13.7109375" style="2" customWidth="1"/>
    <col min="7654" max="7900" width="11.42578125" style="2"/>
    <col min="7901" max="7901" width="25.85546875" style="2" customWidth="1"/>
    <col min="7902" max="7903" width="14" style="2" customWidth="1"/>
    <col min="7904" max="7904" width="10.7109375" style="2" customWidth="1"/>
    <col min="7905" max="7905" width="13.28515625" style="2" customWidth="1"/>
    <col min="7906" max="7906" width="15.5703125" style="2" customWidth="1"/>
    <col min="7907" max="7907" width="13.7109375" style="2" customWidth="1"/>
    <col min="7908" max="7908" width="10.7109375" style="2" customWidth="1"/>
    <col min="7909" max="7909" width="13.7109375" style="2" customWidth="1"/>
    <col min="7910" max="8156" width="11.42578125" style="2"/>
    <col min="8157" max="8157" width="25.85546875" style="2" customWidth="1"/>
    <col min="8158" max="8159" width="14" style="2" customWidth="1"/>
    <col min="8160" max="8160" width="10.7109375" style="2" customWidth="1"/>
    <col min="8161" max="8161" width="13.28515625" style="2" customWidth="1"/>
    <col min="8162" max="8162" width="15.5703125" style="2" customWidth="1"/>
    <col min="8163" max="8163" width="13.7109375" style="2" customWidth="1"/>
    <col min="8164" max="8164" width="10.7109375" style="2" customWidth="1"/>
    <col min="8165" max="8165" width="13.7109375" style="2" customWidth="1"/>
    <col min="8166" max="8412" width="11.42578125" style="2"/>
    <col min="8413" max="8413" width="25.85546875" style="2" customWidth="1"/>
    <col min="8414" max="8415" width="14" style="2" customWidth="1"/>
    <col min="8416" max="8416" width="10.7109375" style="2" customWidth="1"/>
    <col min="8417" max="8417" width="13.28515625" style="2" customWidth="1"/>
    <col min="8418" max="8418" width="15.5703125" style="2" customWidth="1"/>
    <col min="8419" max="8419" width="13.7109375" style="2" customWidth="1"/>
    <col min="8420" max="8420" width="10.7109375" style="2" customWidth="1"/>
    <col min="8421" max="8421" width="13.7109375" style="2" customWidth="1"/>
    <col min="8422" max="8668" width="11.42578125" style="2"/>
    <col min="8669" max="8669" width="25.85546875" style="2" customWidth="1"/>
    <col min="8670" max="8671" width="14" style="2" customWidth="1"/>
    <col min="8672" max="8672" width="10.7109375" style="2" customWidth="1"/>
    <col min="8673" max="8673" width="13.28515625" style="2" customWidth="1"/>
    <col min="8674" max="8674" width="15.5703125" style="2" customWidth="1"/>
    <col min="8675" max="8675" width="13.7109375" style="2" customWidth="1"/>
    <col min="8676" max="8676" width="10.7109375" style="2" customWidth="1"/>
    <col min="8677" max="8677" width="13.7109375" style="2" customWidth="1"/>
    <col min="8678" max="8924" width="11.42578125" style="2"/>
    <col min="8925" max="8925" width="25.85546875" style="2" customWidth="1"/>
    <col min="8926" max="8927" width="14" style="2" customWidth="1"/>
    <col min="8928" max="8928" width="10.7109375" style="2" customWidth="1"/>
    <col min="8929" max="8929" width="13.28515625" style="2" customWidth="1"/>
    <col min="8930" max="8930" width="15.5703125" style="2" customWidth="1"/>
    <col min="8931" max="8931" width="13.7109375" style="2" customWidth="1"/>
    <col min="8932" max="8932" width="10.7109375" style="2" customWidth="1"/>
    <col min="8933" max="8933" width="13.7109375" style="2" customWidth="1"/>
    <col min="8934" max="9180" width="11.42578125" style="2"/>
    <col min="9181" max="9181" width="25.85546875" style="2" customWidth="1"/>
    <col min="9182" max="9183" width="14" style="2" customWidth="1"/>
    <col min="9184" max="9184" width="10.7109375" style="2" customWidth="1"/>
    <col min="9185" max="9185" width="13.28515625" style="2" customWidth="1"/>
    <col min="9186" max="9186" width="15.5703125" style="2" customWidth="1"/>
    <col min="9187" max="9187" width="13.7109375" style="2" customWidth="1"/>
    <col min="9188" max="9188" width="10.7109375" style="2" customWidth="1"/>
    <col min="9189" max="9189" width="13.7109375" style="2" customWidth="1"/>
    <col min="9190" max="9436" width="11.42578125" style="2"/>
    <col min="9437" max="9437" width="25.85546875" style="2" customWidth="1"/>
    <col min="9438" max="9439" width="14" style="2" customWidth="1"/>
    <col min="9440" max="9440" width="10.7109375" style="2" customWidth="1"/>
    <col min="9441" max="9441" width="13.28515625" style="2" customWidth="1"/>
    <col min="9442" max="9442" width="15.5703125" style="2" customWidth="1"/>
    <col min="9443" max="9443" width="13.7109375" style="2" customWidth="1"/>
    <col min="9444" max="9444" width="10.7109375" style="2" customWidth="1"/>
    <col min="9445" max="9445" width="13.7109375" style="2" customWidth="1"/>
    <col min="9446" max="9692" width="11.42578125" style="2"/>
    <col min="9693" max="9693" width="25.85546875" style="2" customWidth="1"/>
    <col min="9694" max="9695" width="14" style="2" customWidth="1"/>
    <col min="9696" max="9696" width="10.7109375" style="2" customWidth="1"/>
    <col min="9697" max="9697" width="13.28515625" style="2" customWidth="1"/>
    <col min="9698" max="9698" width="15.5703125" style="2" customWidth="1"/>
    <col min="9699" max="9699" width="13.7109375" style="2" customWidth="1"/>
    <col min="9700" max="9700" width="10.7109375" style="2" customWidth="1"/>
    <col min="9701" max="9701" width="13.7109375" style="2" customWidth="1"/>
    <col min="9702" max="9948" width="11.42578125" style="2"/>
    <col min="9949" max="9949" width="25.85546875" style="2" customWidth="1"/>
    <col min="9950" max="9951" width="14" style="2" customWidth="1"/>
    <col min="9952" max="9952" width="10.7109375" style="2" customWidth="1"/>
    <col min="9953" max="9953" width="13.28515625" style="2" customWidth="1"/>
    <col min="9954" max="9954" width="15.5703125" style="2" customWidth="1"/>
    <col min="9955" max="9955" width="13.7109375" style="2" customWidth="1"/>
    <col min="9956" max="9956" width="10.7109375" style="2" customWidth="1"/>
    <col min="9957" max="9957" width="13.7109375" style="2" customWidth="1"/>
    <col min="9958" max="10204" width="11.42578125" style="2"/>
    <col min="10205" max="10205" width="25.85546875" style="2" customWidth="1"/>
    <col min="10206" max="10207" width="14" style="2" customWidth="1"/>
    <col min="10208" max="10208" width="10.7109375" style="2" customWidth="1"/>
    <col min="10209" max="10209" width="13.28515625" style="2" customWidth="1"/>
    <col min="10210" max="10210" width="15.5703125" style="2" customWidth="1"/>
    <col min="10211" max="10211" width="13.7109375" style="2" customWidth="1"/>
    <col min="10212" max="10212" width="10.7109375" style="2" customWidth="1"/>
    <col min="10213" max="10213" width="13.7109375" style="2" customWidth="1"/>
    <col min="10214" max="10460" width="11.42578125" style="2"/>
    <col min="10461" max="10461" width="25.85546875" style="2" customWidth="1"/>
    <col min="10462" max="10463" width="14" style="2" customWidth="1"/>
    <col min="10464" max="10464" width="10.7109375" style="2" customWidth="1"/>
    <col min="10465" max="10465" width="13.28515625" style="2" customWidth="1"/>
    <col min="10466" max="10466" width="15.5703125" style="2" customWidth="1"/>
    <col min="10467" max="10467" width="13.7109375" style="2" customWidth="1"/>
    <col min="10468" max="10468" width="10.7109375" style="2" customWidth="1"/>
    <col min="10469" max="10469" width="13.7109375" style="2" customWidth="1"/>
    <col min="10470" max="10716" width="11.42578125" style="2"/>
    <col min="10717" max="10717" width="25.85546875" style="2" customWidth="1"/>
    <col min="10718" max="10719" width="14" style="2" customWidth="1"/>
    <col min="10720" max="10720" width="10.7109375" style="2" customWidth="1"/>
    <col min="10721" max="10721" width="13.28515625" style="2" customWidth="1"/>
    <col min="10722" max="10722" width="15.5703125" style="2" customWidth="1"/>
    <col min="10723" max="10723" width="13.7109375" style="2" customWidth="1"/>
    <col min="10724" max="10724" width="10.7109375" style="2" customWidth="1"/>
    <col min="10725" max="10725" width="13.7109375" style="2" customWidth="1"/>
    <col min="10726" max="10972" width="11.42578125" style="2"/>
    <col min="10973" max="10973" width="25.85546875" style="2" customWidth="1"/>
    <col min="10974" max="10975" width="14" style="2" customWidth="1"/>
    <col min="10976" max="10976" width="10.7109375" style="2" customWidth="1"/>
    <col min="10977" max="10977" width="13.28515625" style="2" customWidth="1"/>
    <col min="10978" max="10978" width="15.5703125" style="2" customWidth="1"/>
    <col min="10979" max="10979" width="13.7109375" style="2" customWidth="1"/>
    <col min="10980" max="10980" width="10.7109375" style="2" customWidth="1"/>
    <col min="10981" max="10981" width="13.7109375" style="2" customWidth="1"/>
    <col min="10982" max="11228" width="11.42578125" style="2"/>
    <col min="11229" max="11229" width="25.85546875" style="2" customWidth="1"/>
    <col min="11230" max="11231" width="14" style="2" customWidth="1"/>
    <col min="11232" max="11232" width="10.7109375" style="2" customWidth="1"/>
    <col min="11233" max="11233" width="13.28515625" style="2" customWidth="1"/>
    <col min="11234" max="11234" width="15.5703125" style="2" customWidth="1"/>
    <col min="11235" max="11235" width="13.7109375" style="2" customWidth="1"/>
    <col min="11236" max="11236" width="10.7109375" style="2" customWidth="1"/>
    <col min="11237" max="11237" width="13.7109375" style="2" customWidth="1"/>
    <col min="11238" max="11484" width="11.42578125" style="2"/>
    <col min="11485" max="11485" width="25.85546875" style="2" customWidth="1"/>
    <col min="11486" max="11487" width="14" style="2" customWidth="1"/>
    <col min="11488" max="11488" width="10.7109375" style="2" customWidth="1"/>
    <col min="11489" max="11489" width="13.28515625" style="2" customWidth="1"/>
    <col min="11490" max="11490" width="15.5703125" style="2" customWidth="1"/>
    <col min="11491" max="11491" width="13.7109375" style="2" customWidth="1"/>
    <col min="11492" max="11492" width="10.7109375" style="2" customWidth="1"/>
    <col min="11493" max="11493" width="13.7109375" style="2" customWidth="1"/>
    <col min="11494" max="11740" width="11.42578125" style="2"/>
    <col min="11741" max="11741" width="25.85546875" style="2" customWidth="1"/>
    <col min="11742" max="11743" width="14" style="2" customWidth="1"/>
    <col min="11744" max="11744" width="10.7109375" style="2" customWidth="1"/>
    <col min="11745" max="11745" width="13.28515625" style="2" customWidth="1"/>
    <col min="11746" max="11746" width="15.5703125" style="2" customWidth="1"/>
    <col min="11747" max="11747" width="13.7109375" style="2" customWidth="1"/>
    <col min="11748" max="11748" width="10.7109375" style="2" customWidth="1"/>
    <col min="11749" max="11749" width="13.7109375" style="2" customWidth="1"/>
    <col min="11750" max="11996" width="11.42578125" style="2"/>
    <col min="11997" max="11997" width="25.85546875" style="2" customWidth="1"/>
    <col min="11998" max="11999" width="14" style="2" customWidth="1"/>
    <col min="12000" max="12000" width="10.7109375" style="2" customWidth="1"/>
    <col min="12001" max="12001" width="13.28515625" style="2" customWidth="1"/>
    <col min="12002" max="12002" width="15.5703125" style="2" customWidth="1"/>
    <col min="12003" max="12003" width="13.7109375" style="2" customWidth="1"/>
    <col min="12004" max="12004" width="10.7109375" style="2" customWidth="1"/>
    <col min="12005" max="12005" width="13.7109375" style="2" customWidth="1"/>
    <col min="12006" max="12252" width="11.42578125" style="2"/>
    <col min="12253" max="12253" width="25.85546875" style="2" customWidth="1"/>
    <col min="12254" max="12255" width="14" style="2" customWidth="1"/>
    <col min="12256" max="12256" width="10.7109375" style="2" customWidth="1"/>
    <col min="12257" max="12257" width="13.28515625" style="2" customWidth="1"/>
    <col min="12258" max="12258" width="15.5703125" style="2" customWidth="1"/>
    <col min="12259" max="12259" width="13.7109375" style="2" customWidth="1"/>
    <col min="12260" max="12260" width="10.7109375" style="2" customWidth="1"/>
    <col min="12261" max="12261" width="13.7109375" style="2" customWidth="1"/>
    <col min="12262" max="12508" width="11.42578125" style="2"/>
    <col min="12509" max="12509" width="25.85546875" style="2" customWidth="1"/>
    <col min="12510" max="12511" width="14" style="2" customWidth="1"/>
    <col min="12512" max="12512" width="10.7109375" style="2" customWidth="1"/>
    <col min="12513" max="12513" width="13.28515625" style="2" customWidth="1"/>
    <col min="12514" max="12514" width="15.5703125" style="2" customWidth="1"/>
    <col min="12515" max="12515" width="13.7109375" style="2" customWidth="1"/>
    <col min="12516" max="12516" width="10.7109375" style="2" customWidth="1"/>
    <col min="12517" max="12517" width="13.7109375" style="2" customWidth="1"/>
    <col min="12518" max="12764" width="11.42578125" style="2"/>
    <col min="12765" max="12765" width="25.85546875" style="2" customWidth="1"/>
    <col min="12766" max="12767" width="14" style="2" customWidth="1"/>
    <col min="12768" max="12768" width="10.7109375" style="2" customWidth="1"/>
    <col min="12769" max="12769" width="13.28515625" style="2" customWidth="1"/>
    <col min="12770" max="12770" width="15.5703125" style="2" customWidth="1"/>
    <col min="12771" max="12771" width="13.7109375" style="2" customWidth="1"/>
    <col min="12772" max="12772" width="10.7109375" style="2" customWidth="1"/>
    <col min="12773" max="12773" width="13.7109375" style="2" customWidth="1"/>
    <col min="12774" max="13020" width="11.42578125" style="2"/>
    <col min="13021" max="13021" width="25.85546875" style="2" customWidth="1"/>
    <col min="13022" max="13023" width="14" style="2" customWidth="1"/>
    <col min="13024" max="13024" width="10.7109375" style="2" customWidth="1"/>
    <col min="13025" max="13025" width="13.28515625" style="2" customWidth="1"/>
    <col min="13026" max="13026" width="15.5703125" style="2" customWidth="1"/>
    <col min="13027" max="13027" width="13.7109375" style="2" customWidth="1"/>
    <col min="13028" max="13028" width="10.7109375" style="2" customWidth="1"/>
    <col min="13029" max="13029" width="13.7109375" style="2" customWidth="1"/>
    <col min="13030" max="13276" width="11.42578125" style="2"/>
    <col min="13277" max="13277" width="25.85546875" style="2" customWidth="1"/>
    <col min="13278" max="13279" width="14" style="2" customWidth="1"/>
    <col min="13280" max="13280" width="10.7109375" style="2" customWidth="1"/>
    <col min="13281" max="13281" width="13.28515625" style="2" customWidth="1"/>
    <col min="13282" max="13282" width="15.5703125" style="2" customWidth="1"/>
    <col min="13283" max="13283" width="13.7109375" style="2" customWidth="1"/>
    <col min="13284" max="13284" width="10.7109375" style="2" customWidth="1"/>
    <col min="13285" max="13285" width="13.7109375" style="2" customWidth="1"/>
    <col min="13286" max="13532" width="11.42578125" style="2"/>
    <col min="13533" max="13533" width="25.85546875" style="2" customWidth="1"/>
    <col min="13534" max="13535" width="14" style="2" customWidth="1"/>
    <col min="13536" max="13536" width="10.7109375" style="2" customWidth="1"/>
    <col min="13537" max="13537" width="13.28515625" style="2" customWidth="1"/>
    <col min="13538" max="13538" width="15.5703125" style="2" customWidth="1"/>
    <col min="13539" max="13539" width="13.7109375" style="2" customWidth="1"/>
    <col min="13540" max="13540" width="10.7109375" style="2" customWidth="1"/>
    <col min="13541" max="13541" width="13.7109375" style="2" customWidth="1"/>
    <col min="13542" max="13788" width="11.42578125" style="2"/>
    <col min="13789" max="13789" width="25.85546875" style="2" customWidth="1"/>
    <col min="13790" max="13791" width="14" style="2" customWidth="1"/>
    <col min="13792" max="13792" width="10.7109375" style="2" customWidth="1"/>
    <col min="13793" max="13793" width="13.28515625" style="2" customWidth="1"/>
    <col min="13794" max="13794" width="15.5703125" style="2" customWidth="1"/>
    <col min="13795" max="13795" width="13.7109375" style="2" customWidth="1"/>
    <col min="13796" max="13796" width="10.7109375" style="2" customWidth="1"/>
    <col min="13797" max="13797" width="13.7109375" style="2" customWidth="1"/>
    <col min="13798" max="14044" width="11.42578125" style="2"/>
    <col min="14045" max="14045" width="25.85546875" style="2" customWidth="1"/>
    <col min="14046" max="14047" width="14" style="2" customWidth="1"/>
    <col min="14048" max="14048" width="10.7109375" style="2" customWidth="1"/>
    <col min="14049" max="14049" width="13.28515625" style="2" customWidth="1"/>
    <col min="14050" max="14050" width="15.5703125" style="2" customWidth="1"/>
    <col min="14051" max="14051" width="13.7109375" style="2" customWidth="1"/>
    <col min="14052" max="14052" width="10.7109375" style="2" customWidth="1"/>
    <col min="14053" max="14053" width="13.7109375" style="2" customWidth="1"/>
    <col min="14054" max="14300" width="11.42578125" style="2"/>
    <col min="14301" max="14301" width="25.85546875" style="2" customWidth="1"/>
    <col min="14302" max="14303" width="14" style="2" customWidth="1"/>
    <col min="14304" max="14304" width="10.7109375" style="2" customWidth="1"/>
    <col min="14305" max="14305" width="13.28515625" style="2" customWidth="1"/>
    <col min="14306" max="14306" width="15.5703125" style="2" customWidth="1"/>
    <col min="14307" max="14307" width="13.7109375" style="2" customWidth="1"/>
    <col min="14308" max="14308" width="10.7109375" style="2" customWidth="1"/>
    <col min="14309" max="14309" width="13.7109375" style="2" customWidth="1"/>
    <col min="14310" max="14556" width="11.42578125" style="2"/>
    <col min="14557" max="14557" width="25.85546875" style="2" customWidth="1"/>
    <col min="14558" max="14559" width="14" style="2" customWidth="1"/>
    <col min="14560" max="14560" width="10.7109375" style="2" customWidth="1"/>
    <col min="14561" max="14561" width="13.28515625" style="2" customWidth="1"/>
    <col min="14562" max="14562" width="15.5703125" style="2" customWidth="1"/>
    <col min="14563" max="14563" width="13.7109375" style="2" customWidth="1"/>
    <col min="14564" max="14564" width="10.7109375" style="2" customWidth="1"/>
    <col min="14565" max="14565" width="13.7109375" style="2" customWidth="1"/>
    <col min="14566" max="14812" width="11.42578125" style="2"/>
    <col min="14813" max="14813" width="25.85546875" style="2" customWidth="1"/>
    <col min="14814" max="14815" width="14" style="2" customWidth="1"/>
    <col min="14816" max="14816" width="10.7109375" style="2" customWidth="1"/>
    <col min="14817" max="14817" width="13.28515625" style="2" customWidth="1"/>
    <col min="14818" max="14818" width="15.5703125" style="2" customWidth="1"/>
    <col min="14819" max="14819" width="13.7109375" style="2" customWidth="1"/>
    <col min="14820" max="14820" width="10.7109375" style="2" customWidth="1"/>
    <col min="14821" max="14821" width="13.7109375" style="2" customWidth="1"/>
    <col min="14822" max="15068" width="11.42578125" style="2"/>
    <col min="15069" max="15069" width="25.85546875" style="2" customWidth="1"/>
    <col min="15070" max="15071" width="14" style="2" customWidth="1"/>
    <col min="15072" max="15072" width="10.7109375" style="2" customWidth="1"/>
    <col min="15073" max="15073" width="13.28515625" style="2" customWidth="1"/>
    <col min="15074" max="15074" width="15.5703125" style="2" customWidth="1"/>
    <col min="15075" max="15075" width="13.7109375" style="2" customWidth="1"/>
    <col min="15076" max="15076" width="10.7109375" style="2" customWidth="1"/>
    <col min="15077" max="15077" width="13.7109375" style="2" customWidth="1"/>
    <col min="15078" max="15324" width="11.42578125" style="2"/>
    <col min="15325" max="15325" width="25.85546875" style="2" customWidth="1"/>
    <col min="15326" max="15327" width="14" style="2" customWidth="1"/>
    <col min="15328" max="15328" width="10.7109375" style="2" customWidth="1"/>
    <col min="15329" max="15329" width="13.28515625" style="2" customWidth="1"/>
    <col min="15330" max="15330" width="15.5703125" style="2" customWidth="1"/>
    <col min="15331" max="15331" width="13.7109375" style="2" customWidth="1"/>
    <col min="15332" max="15332" width="10.7109375" style="2" customWidth="1"/>
    <col min="15333" max="15333" width="13.7109375" style="2" customWidth="1"/>
    <col min="15334" max="15580" width="11.42578125" style="2"/>
    <col min="15581" max="15581" width="25.85546875" style="2" customWidth="1"/>
    <col min="15582" max="15583" width="14" style="2" customWidth="1"/>
    <col min="15584" max="15584" width="10.7109375" style="2" customWidth="1"/>
    <col min="15585" max="15585" width="13.28515625" style="2" customWidth="1"/>
    <col min="15586" max="15586" width="15.5703125" style="2" customWidth="1"/>
    <col min="15587" max="15587" width="13.7109375" style="2" customWidth="1"/>
    <col min="15588" max="15588" width="10.7109375" style="2" customWidth="1"/>
    <col min="15589" max="15589" width="13.7109375" style="2" customWidth="1"/>
    <col min="15590" max="15836" width="11.42578125" style="2"/>
    <col min="15837" max="15837" width="25.85546875" style="2" customWidth="1"/>
    <col min="15838" max="15839" width="14" style="2" customWidth="1"/>
    <col min="15840" max="15840" width="10.7109375" style="2" customWidth="1"/>
    <col min="15841" max="15841" width="13.28515625" style="2" customWidth="1"/>
    <col min="15842" max="15842" width="15.5703125" style="2" customWidth="1"/>
    <col min="15843" max="15843" width="13.7109375" style="2" customWidth="1"/>
    <col min="15844" max="15844" width="10.7109375" style="2" customWidth="1"/>
    <col min="15845" max="15845" width="13.7109375" style="2" customWidth="1"/>
    <col min="15846" max="16092" width="11.42578125" style="2"/>
    <col min="16093" max="16093" width="25.85546875" style="2" customWidth="1"/>
    <col min="16094" max="16095" width="14" style="2" customWidth="1"/>
    <col min="16096" max="16096" width="10.7109375" style="2" customWidth="1"/>
    <col min="16097" max="16097" width="13.28515625" style="2" customWidth="1"/>
    <col min="16098" max="16098" width="15.5703125" style="2" customWidth="1"/>
    <col min="16099" max="16099" width="13.7109375" style="2" customWidth="1"/>
    <col min="16100" max="16100" width="10.7109375" style="2" customWidth="1"/>
    <col min="16101" max="16101" width="13.7109375" style="2" customWidth="1"/>
    <col min="16102" max="16384" width="11.42578125" style="2"/>
  </cols>
  <sheetData>
    <row r="1" spans="1:10" x14ac:dyDescent="0.2">
      <c r="A1" s="41" t="s">
        <v>36</v>
      </c>
      <c r="B1" s="41"/>
      <c r="C1" s="41"/>
      <c r="D1" s="41"/>
      <c r="E1" s="41"/>
      <c r="F1" s="41"/>
      <c r="G1" s="41"/>
      <c r="H1" s="41"/>
      <c r="I1" s="41"/>
    </row>
    <row r="2" spans="1:10" x14ac:dyDescent="0.2">
      <c r="A2" s="42" t="s">
        <v>37</v>
      </c>
      <c r="B2" s="42"/>
      <c r="C2" s="42"/>
      <c r="D2" s="42"/>
      <c r="E2" s="42"/>
      <c r="F2" s="42"/>
      <c r="G2" s="42"/>
      <c r="H2" s="42"/>
      <c r="I2" s="42"/>
    </row>
    <row r="3" spans="1:10" x14ac:dyDescent="0.2">
      <c r="A3" s="41" t="s">
        <v>38</v>
      </c>
      <c r="B3" s="41"/>
      <c r="C3" s="41"/>
      <c r="D3" s="41"/>
      <c r="E3" s="41"/>
      <c r="F3" s="41"/>
      <c r="G3" s="41"/>
      <c r="H3" s="41"/>
      <c r="I3" s="41"/>
    </row>
    <row r="4" spans="1:10" ht="6.75" customHeight="1" x14ac:dyDescent="0.2">
      <c r="A4" s="41"/>
      <c r="B4" s="41"/>
      <c r="C4" s="41"/>
      <c r="D4" s="41"/>
      <c r="E4" s="41"/>
      <c r="F4" s="41"/>
      <c r="G4" s="41"/>
      <c r="H4" s="41"/>
      <c r="I4" s="41"/>
    </row>
    <row r="5" spans="1:10" x14ac:dyDescent="0.2">
      <c r="A5" s="45" t="s">
        <v>40</v>
      </c>
      <c r="B5" s="45"/>
      <c r="C5" s="45"/>
      <c r="D5" s="45"/>
      <c r="E5" s="45"/>
      <c r="F5" s="45"/>
      <c r="G5" s="45"/>
      <c r="H5" s="45"/>
      <c r="I5" s="45"/>
    </row>
    <row r="6" spans="1:10" ht="12.75" customHeight="1" x14ac:dyDescent="0.2">
      <c r="A6" s="45" t="s">
        <v>42</v>
      </c>
      <c r="B6" s="45"/>
      <c r="C6" s="45"/>
      <c r="D6" s="45"/>
      <c r="E6" s="45"/>
      <c r="F6" s="45"/>
      <c r="G6" s="45"/>
      <c r="H6" s="45"/>
      <c r="I6" s="45"/>
    </row>
    <row r="7" spans="1:10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0" s="4" customFormat="1" ht="18" customHeight="1" x14ac:dyDescent="0.25">
      <c r="A8" s="46" t="s">
        <v>0</v>
      </c>
      <c r="B8" s="49" t="s">
        <v>1</v>
      </c>
      <c r="C8" s="52" t="s">
        <v>2</v>
      </c>
      <c r="D8" s="53"/>
      <c r="E8" s="53"/>
      <c r="F8" s="53"/>
      <c r="G8" s="54" t="s">
        <v>3</v>
      </c>
      <c r="H8" s="54"/>
      <c r="I8" s="55"/>
      <c r="J8" s="27"/>
    </row>
    <row r="9" spans="1:10" s="4" customFormat="1" ht="40.5" customHeight="1" x14ac:dyDescent="0.25">
      <c r="A9" s="47"/>
      <c r="B9" s="50"/>
      <c r="C9" s="52" t="s">
        <v>4</v>
      </c>
      <c r="D9" s="52"/>
      <c r="E9" s="52"/>
      <c r="F9" s="5" t="s">
        <v>5</v>
      </c>
      <c r="G9" s="56"/>
      <c r="H9" s="56"/>
      <c r="I9" s="57"/>
      <c r="J9" s="27"/>
    </row>
    <row r="10" spans="1:10" ht="44.25" customHeight="1" x14ac:dyDescent="0.2">
      <c r="A10" s="48"/>
      <c r="B10" s="51"/>
      <c r="C10" s="6" t="s">
        <v>6</v>
      </c>
      <c r="D10" s="6" t="s">
        <v>7</v>
      </c>
      <c r="E10" s="7" t="s">
        <v>8</v>
      </c>
      <c r="F10" s="7" t="s">
        <v>9</v>
      </c>
      <c r="G10" s="6" t="s">
        <v>6</v>
      </c>
      <c r="H10" s="6" t="s">
        <v>7</v>
      </c>
      <c r="I10" s="8" t="s">
        <v>10</v>
      </c>
    </row>
    <row r="11" spans="1:10" ht="18.75" customHeight="1" x14ac:dyDescent="0.2">
      <c r="A11" s="9">
        <v>2020</v>
      </c>
      <c r="B11" s="12">
        <f t="shared" ref="B11:G11" si="0">SUM(B12:B24)</f>
        <v>148704</v>
      </c>
      <c r="C11" s="10">
        <f t="shared" si="0"/>
        <v>249</v>
      </c>
      <c r="D11" s="10">
        <f t="shared" si="0"/>
        <v>970</v>
      </c>
      <c r="E11" s="10">
        <f t="shared" si="0"/>
        <v>16431</v>
      </c>
      <c r="F11" s="10">
        <f t="shared" si="0"/>
        <v>119439</v>
      </c>
      <c r="G11" s="10">
        <f t="shared" si="0"/>
        <v>435</v>
      </c>
      <c r="H11" s="10">
        <f t="shared" ref="H11:I11" si="1">SUM(H12:H24)</f>
        <v>790</v>
      </c>
      <c r="I11" s="10">
        <f t="shared" si="1"/>
        <v>12834</v>
      </c>
    </row>
    <row r="12" spans="1:10" x14ac:dyDescent="0.2">
      <c r="A12" s="11" t="s">
        <v>11</v>
      </c>
      <c r="B12" s="12">
        <f>E12+F12+I12</f>
        <v>20507</v>
      </c>
      <c r="C12" s="13">
        <v>161</v>
      </c>
      <c r="D12" s="13">
        <v>161</v>
      </c>
      <c r="E12" s="13">
        <v>3056</v>
      </c>
      <c r="F12" s="13">
        <v>14627</v>
      </c>
      <c r="G12" s="13">
        <v>370</v>
      </c>
      <c r="H12" s="13">
        <v>370</v>
      </c>
      <c r="I12" s="13">
        <v>2824</v>
      </c>
    </row>
    <row r="13" spans="1:10" x14ac:dyDescent="0.2">
      <c r="A13" s="11" t="s">
        <v>12</v>
      </c>
      <c r="B13" s="12">
        <f t="shared" ref="B13:B37" si="2">E13+F13+I13</f>
        <v>5394</v>
      </c>
      <c r="C13" s="13">
        <v>39</v>
      </c>
      <c r="D13" s="13">
        <v>78</v>
      </c>
      <c r="E13" s="13">
        <v>3917</v>
      </c>
      <c r="F13" s="13">
        <v>879</v>
      </c>
      <c r="G13" s="13">
        <v>25</v>
      </c>
      <c r="H13" s="13">
        <v>50</v>
      </c>
      <c r="I13" s="13">
        <v>598</v>
      </c>
    </row>
    <row r="14" spans="1:10" x14ac:dyDescent="0.2">
      <c r="A14" s="11" t="s">
        <v>13</v>
      </c>
      <c r="B14" s="12">
        <f t="shared" si="2"/>
        <v>83430</v>
      </c>
      <c r="C14" s="13">
        <v>35</v>
      </c>
      <c r="D14" s="13">
        <v>301</v>
      </c>
      <c r="E14" s="13">
        <v>4284</v>
      </c>
      <c r="F14" s="13">
        <v>72445</v>
      </c>
      <c r="G14" s="13">
        <v>23</v>
      </c>
      <c r="H14" s="13">
        <v>330</v>
      </c>
      <c r="I14" s="13">
        <v>6701</v>
      </c>
    </row>
    <row r="15" spans="1:10" x14ac:dyDescent="0.2">
      <c r="A15" s="11" t="s">
        <v>14</v>
      </c>
      <c r="B15" s="12">
        <f t="shared" si="2"/>
        <v>5781</v>
      </c>
      <c r="C15" s="13">
        <v>9</v>
      </c>
      <c r="D15" s="13">
        <v>223</v>
      </c>
      <c r="E15" s="13">
        <v>2696</v>
      </c>
      <c r="F15" s="13">
        <v>3085</v>
      </c>
      <c r="G15" s="13">
        <v>0</v>
      </c>
      <c r="H15" s="13">
        <v>0</v>
      </c>
      <c r="I15" s="13">
        <v>0</v>
      </c>
    </row>
    <row r="16" spans="1:10" x14ac:dyDescent="0.2">
      <c r="A16" s="11" t="s">
        <v>15</v>
      </c>
      <c r="B16" s="12">
        <f t="shared" si="2"/>
        <v>75</v>
      </c>
      <c r="C16" s="13">
        <v>0</v>
      </c>
      <c r="D16" s="13">
        <v>0</v>
      </c>
      <c r="E16" s="13">
        <v>0</v>
      </c>
      <c r="F16" s="13">
        <v>75</v>
      </c>
      <c r="G16" s="13">
        <v>0</v>
      </c>
      <c r="H16" s="13">
        <v>0</v>
      </c>
      <c r="I16" s="13">
        <v>0</v>
      </c>
    </row>
    <row r="17" spans="1:10" x14ac:dyDescent="0.2">
      <c r="A17" s="11" t="s">
        <v>16</v>
      </c>
      <c r="B17" s="12">
        <f t="shared" si="2"/>
        <v>7677</v>
      </c>
      <c r="C17" s="13">
        <v>1</v>
      </c>
      <c r="D17" s="13">
        <v>20</v>
      </c>
      <c r="E17" s="13">
        <v>285</v>
      </c>
      <c r="F17" s="13">
        <v>6558</v>
      </c>
      <c r="G17" s="13">
        <v>2</v>
      </c>
      <c r="H17" s="13">
        <v>7</v>
      </c>
      <c r="I17" s="13">
        <v>834</v>
      </c>
    </row>
    <row r="18" spans="1:10" x14ac:dyDescent="0.2">
      <c r="A18" s="11" t="s">
        <v>17</v>
      </c>
      <c r="B18" s="12">
        <f t="shared" si="2"/>
        <v>217</v>
      </c>
      <c r="C18" s="13">
        <v>0</v>
      </c>
      <c r="D18" s="13">
        <v>0</v>
      </c>
      <c r="E18" s="13">
        <v>0</v>
      </c>
      <c r="F18" s="13">
        <v>0</v>
      </c>
      <c r="G18" s="13">
        <v>3</v>
      </c>
      <c r="H18" s="13">
        <v>3</v>
      </c>
      <c r="I18" s="13">
        <v>217</v>
      </c>
    </row>
    <row r="19" spans="1:10" x14ac:dyDescent="0.2">
      <c r="A19" s="11" t="s">
        <v>18</v>
      </c>
      <c r="B19" s="12">
        <f t="shared" si="2"/>
        <v>4131</v>
      </c>
      <c r="C19" s="13">
        <v>2</v>
      </c>
      <c r="D19" s="13">
        <v>160</v>
      </c>
      <c r="E19" s="13">
        <v>851</v>
      </c>
      <c r="F19" s="13">
        <v>1764</v>
      </c>
      <c r="G19" s="13">
        <v>3</v>
      </c>
      <c r="H19" s="13">
        <v>21</v>
      </c>
      <c r="I19" s="13">
        <v>1516</v>
      </c>
    </row>
    <row r="20" spans="1:10" x14ac:dyDescent="0.2">
      <c r="A20" s="11" t="s">
        <v>19</v>
      </c>
      <c r="B20" s="12">
        <f t="shared" si="2"/>
        <v>2688</v>
      </c>
      <c r="C20" s="13">
        <v>1</v>
      </c>
      <c r="D20" s="13">
        <v>22</v>
      </c>
      <c r="E20" s="13">
        <v>1248</v>
      </c>
      <c r="F20" s="13">
        <v>1440</v>
      </c>
      <c r="G20" s="13">
        <v>0</v>
      </c>
      <c r="H20" s="13">
        <v>0</v>
      </c>
      <c r="I20" s="13">
        <v>0</v>
      </c>
    </row>
    <row r="21" spans="1:10" x14ac:dyDescent="0.2">
      <c r="A21" s="11" t="s">
        <v>20</v>
      </c>
      <c r="B21" s="12">
        <f t="shared" si="2"/>
        <v>14861</v>
      </c>
      <c r="C21" s="13">
        <v>0</v>
      </c>
      <c r="D21" s="13">
        <v>0</v>
      </c>
      <c r="E21" s="13">
        <v>0</v>
      </c>
      <c r="F21" s="13">
        <v>14861</v>
      </c>
      <c r="G21" s="13">
        <v>0</v>
      </c>
      <c r="H21" s="13">
        <v>0</v>
      </c>
      <c r="I21" s="13">
        <v>0</v>
      </c>
    </row>
    <row r="22" spans="1:10" x14ac:dyDescent="0.2">
      <c r="A22" s="11" t="s">
        <v>21</v>
      </c>
      <c r="B22" s="12">
        <f t="shared" si="2"/>
        <v>244</v>
      </c>
      <c r="C22" s="13">
        <v>1</v>
      </c>
      <c r="D22" s="13">
        <v>5</v>
      </c>
      <c r="E22" s="13">
        <v>94</v>
      </c>
      <c r="F22" s="13">
        <v>130</v>
      </c>
      <c r="G22" s="13">
        <v>3</v>
      </c>
      <c r="H22" s="13">
        <v>3</v>
      </c>
      <c r="I22" s="13">
        <v>20</v>
      </c>
    </row>
    <row r="23" spans="1:10" x14ac:dyDescent="0.2">
      <c r="A23" s="11" t="s">
        <v>22</v>
      </c>
      <c r="B23" s="12">
        <f t="shared" si="2"/>
        <v>157</v>
      </c>
      <c r="C23" s="13">
        <v>0</v>
      </c>
      <c r="D23" s="13">
        <v>0</v>
      </c>
      <c r="E23" s="13">
        <v>0</v>
      </c>
      <c r="F23" s="13">
        <v>115</v>
      </c>
      <c r="G23" s="13">
        <v>1</v>
      </c>
      <c r="H23" s="13">
        <v>1</v>
      </c>
      <c r="I23" s="13">
        <v>42</v>
      </c>
    </row>
    <row r="24" spans="1:10" s="14" customFormat="1" x14ac:dyDescent="0.2">
      <c r="A24" s="11" t="s">
        <v>23</v>
      </c>
      <c r="B24" s="12">
        <f t="shared" si="2"/>
        <v>3542</v>
      </c>
      <c r="C24" s="13">
        <v>0</v>
      </c>
      <c r="D24" s="13">
        <v>0</v>
      </c>
      <c r="E24" s="13">
        <v>0</v>
      </c>
      <c r="F24" s="13">
        <v>3460</v>
      </c>
      <c r="G24" s="13">
        <v>5</v>
      </c>
      <c r="H24" s="13">
        <v>5</v>
      </c>
      <c r="I24" s="13">
        <v>82</v>
      </c>
      <c r="J24" s="28"/>
    </row>
    <row r="25" spans="1:10" ht="30.75" customHeight="1" x14ac:dyDescent="0.2">
      <c r="A25" s="15" t="s">
        <v>24</v>
      </c>
      <c r="B25" s="12">
        <f>SUM(B26:B37)</f>
        <v>496181.08</v>
      </c>
      <c r="C25" s="12">
        <f t="shared" ref="C25:I25" si="3">SUM(C26:C37)</f>
        <v>686</v>
      </c>
      <c r="D25" s="12">
        <f t="shared" si="3"/>
        <v>2835</v>
      </c>
      <c r="E25" s="12">
        <f t="shared" si="3"/>
        <v>241025</v>
      </c>
      <c r="F25" s="12">
        <f t="shared" si="3"/>
        <v>232379.90999999997</v>
      </c>
      <c r="G25" s="12">
        <f t="shared" si="3"/>
        <v>865</v>
      </c>
      <c r="H25" s="12">
        <f t="shared" si="3"/>
        <v>1722</v>
      </c>
      <c r="I25" s="12">
        <f t="shared" si="3"/>
        <v>22776.170000000006</v>
      </c>
    </row>
    <row r="26" spans="1:10" x14ac:dyDescent="0.2">
      <c r="A26" s="11" t="s">
        <v>11</v>
      </c>
      <c r="B26" s="12">
        <f t="shared" si="2"/>
        <v>52549.75</v>
      </c>
      <c r="C26" s="16">
        <v>512</v>
      </c>
      <c r="D26" s="16">
        <v>512</v>
      </c>
      <c r="E26" s="16">
        <v>27276</v>
      </c>
      <c r="F26" s="39">
        <v>17757.650000000001</v>
      </c>
      <c r="G26" s="39">
        <v>641</v>
      </c>
      <c r="H26" s="39">
        <v>641</v>
      </c>
      <c r="I26" s="40">
        <v>7516.1</v>
      </c>
    </row>
    <row r="27" spans="1:10" x14ac:dyDescent="0.2">
      <c r="A27" s="11" t="s">
        <v>12</v>
      </c>
      <c r="B27" s="12">
        <f t="shared" si="2"/>
        <v>10347</v>
      </c>
      <c r="C27" s="16">
        <v>36</v>
      </c>
      <c r="D27" s="16">
        <v>72</v>
      </c>
      <c r="E27" s="16">
        <v>4018</v>
      </c>
      <c r="F27" s="39">
        <v>2873</v>
      </c>
      <c r="G27" s="39">
        <v>153</v>
      </c>
      <c r="H27" s="39">
        <v>306</v>
      </c>
      <c r="I27" s="40">
        <v>3456</v>
      </c>
    </row>
    <row r="28" spans="1:10" x14ac:dyDescent="0.2">
      <c r="A28" s="11" t="s">
        <v>13</v>
      </c>
      <c r="B28" s="12">
        <f t="shared" si="2"/>
        <v>288333.62</v>
      </c>
      <c r="C28" s="16">
        <v>90</v>
      </c>
      <c r="D28" s="16">
        <v>2073</v>
      </c>
      <c r="E28" s="16">
        <v>138933</v>
      </c>
      <c r="F28" s="39">
        <v>143041.1</v>
      </c>
      <c r="G28" s="39">
        <v>18</v>
      </c>
      <c r="H28" s="39">
        <v>618</v>
      </c>
      <c r="I28" s="40">
        <v>6359.52</v>
      </c>
    </row>
    <row r="29" spans="1:10" x14ac:dyDescent="0.2">
      <c r="A29" s="11" t="s">
        <v>14</v>
      </c>
      <c r="B29" s="12">
        <f t="shared" si="2"/>
        <v>17668.04</v>
      </c>
      <c r="C29" s="16">
        <v>20</v>
      </c>
      <c r="D29" s="16">
        <v>62</v>
      </c>
      <c r="E29" s="16">
        <v>8558</v>
      </c>
      <c r="F29" s="39">
        <v>5374.72</v>
      </c>
      <c r="G29" s="39">
        <v>28</v>
      </c>
      <c r="H29" s="39">
        <v>73</v>
      </c>
      <c r="I29" s="40">
        <v>3735.32</v>
      </c>
    </row>
    <row r="30" spans="1:10" x14ac:dyDescent="0.2">
      <c r="A30" s="11" t="s">
        <v>15</v>
      </c>
      <c r="B30" s="12">
        <f t="shared" si="2"/>
        <v>554</v>
      </c>
      <c r="C30" s="16">
        <v>1</v>
      </c>
      <c r="D30" s="16">
        <v>1</v>
      </c>
      <c r="E30" s="16">
        <v>73</v>
      </c>
      <c r="F30" s="39">
        <v>459</v>
      </c>
      <c r="G30" s="39">
        <v>2</v>
      </c>
      <c r="H30" s="39">
        <v>4</v>
      </c>
      <c r="I30" s="40">
        <v>22</v>
      </c>
    </row>
    <row r="31" spans="1:10" x14ac:dyDescent="0.2">
      <c r="A31" s="11" t="s">
        <v>16</v>
      </c>
      <c r="B31" s="12">
        <f t="shared" si="2"/>
        <v>45843.4</v>
      </c>
      <c r="C31" s="16">
        <v>3</v>
      </c>
      <c r="D31" s="16">
        <v>6</v>
      </c>
      <c r="E31" s="16">
        <v>41578</v>
      </c>
      <c r="F31" s="39">
        <v>3587.75</v>
      </c>
      <c r="G31" s="39">
        <v>5</v>
      </c>
      <c r="H31" s="39">
        <v>16</v>
      </c>
      <c r="I31" s="40">
        <v>677.65</v>
      </c>
    </row>
    <row r="32" spans="1:10" x14ac:dyDescent="0.2">
      <c r="A32" s="11" t="s">
        <v>18</v>
      </c>
      <c r="B32" s="12">
        <f t="shared" si="2"/>
        <v>38465</v>
      </c>
      <c r="C32" s="16">
        <v>7</v>
      </c>
      <c r="D32" s="16">
        <v>88</v>
      </c>
      <c r="E32" s="16">
        <v>10871</v>
      </c>
      <c r="F32" s="39">
        <v>27514</v>
      </c>
      <c r="G32" s="39">
        <v>1</v>
      </c>
      <c r="H32" s="39">
        <v>1</v>
      </c>
      <c r="I32" s="40">
        <v>80</v>
      </c>
    </row>
    <row r="33" spans="1:10" x14ac:dyDescent="0.2">
      <c r="A33" s="17" t="s">
        <v>19</v>
      </c>
      <c r="B33" s="12">
        <f t="shared" si="2"/>
        <v>1811</v>
      </c>
      <c r="C33" s="16">
        <v>0</v>
      </c>
      <c r="D33" s="16">
        <v>0</v>
      </c>
      <c r="E33" s="16">
        <v>0</v>
      </c>
      <c r="F33" s="39">
        <v>1811</v>
      </c>
      <c r="G33" s="39">
        <v>0</v>
      </c>
      <c r="H33" s="39">
        <v>0</v>
      </c>
      <c r="I33" s="40">
        <v>0</v>
      </c>
    </row>
    <row r="34" spans="1:10" x14ac:dyDescent="0.2">
      <c r="A34" s="17" t="s">
        <v>20</v>
      </c>
      <c r="B34" s="12">
        <f t="shared" si="2"/>
        <v>10173</v>
      </c>
      <c r="C34" s="16">
        <v>3</v>
      </c>
      <c r="D34" s="16">
        <v>2</v>
      </c>
      <c r="E34" s="16">
        <v>7607</v>
      </c>
      <c r="F34" s="39">
        <v>2290</v>
      </c>
      <c r="G34" s="39">
        <v>2</v>
      </c>
      <c r="H34" s="39">
        <v>32</v>
      </c>
      <c r="I34" s="40">
        <v>276</v>
      </c>
    </row>
    <row r="35" spans="1:10" x14ac:dyDescent="0.2">
      <c r="A35" s="17" t="s">
        <v>21</v>
      </c>
      <c r="B35" s="12">
        <f t="shared" si="2"/>
        <v>4199.6900000000005</v>
      </c>
      <c r="C35" s="16">
        <v>5</v>
      </c>
      <c r="D35" s="16">
        <v>5</v>
      </c>
      <c r="E35" s="16">
        <v>444</v>
      </c>
      <c r="F35" s="39">
        <v>3453.11</v>
      </c>
      <c r="G35" s="39">
        <v>8</v>
      </c>
      <c r="H35" s="39">
        <v>8</v>
      </c>
      <c r="I35" s="40">
        <v>302.58</v>
      </c>
    </row>
    <row r="36" spans="1:10" x14ac:dyDescent="0.2">
      <c r="A36" s="17" t="s">
        <v>22</v>
      </c>
      <c r="B36" s="12">
        <f t="shared" si="2"/>
        <v>18327.580000000002</v>
      </c>
      <c r="C36" s="16">
        <v>1</v>
      </c>
      <c r="D36" s="16">
        <v>6</v>
      </c>
      <c r="E36" s="16">
        <v>753</v>
      </c>
      <c r="F36" s="39">
        <v>17547.580000000002</v>
      </c>
      <c r="G36" s="39">
        <v>2</v>
      </c>
      <c r="H36" s="39">
        <v>18</v>
      </c>
      <c r="I36" s="40">
        <v>27</v>
      </c>
    </row>
    <row r="37" spans="1:10" s="14" customFormat="1" x14ac:dyDescent="0.2">
      <c r="A37" s="17" t="s">
        <v>23</v>
      </c>
      <c r="B37" s="12">
        <f t="shared" si="2"/>
        <v>7909</v>
      </c>
      <c r="C37" s="16">
        <v>8</v>
      </c>
      <c r="D37" s="16">
        <v>8</v>
      </c>
      <c r="E37" s="16">
        <v>914</v>
      </c>
      <c r="F37" s="39">
        <v>6671</v>
      </c>
      <c r="G37" s="39">
        <v>5</v>
      </c>
      <c r="H37" s="39">
        <v>5</v>
      </c>
      <c r="I37" s="40">
        <v>324</v>
      </c>
      <c r="J37" s="28"/>
    </row>
    <row r="38" spans="1:10" s="14" customFormat="1" ht="19.5" customHeight="1" x14ac:dyDescent="0.2">
      <c r="A38" s="43" t="s">
        <v>31</v>
      </c>
      <c r="B38" s="43"/>
      <c r="C38" s="43"/>
      <c r="D38" s="43"/>
      <c r="E38" s="43"/>
      <c r="F38" s="43"/>
      <c r="G38" s="43"/>
      <c r="H38" s="43"/>
      <c r="I38" s="44"/>
      <c r="J38" s="28"/>
    </row>
    <row r="39" spans="1:10" s="14" customFormat="1" ht="24" customHeight="1" x14ac:dyDescent="0.2">
      <c r="A39" s="15" t="s">
        <v>32</v>
      </c>
      <c r="B39" s="24">
        <f t="shared" ref="B39:I42" si="4">((B25/B11)-1)*100</f>
        <v>233.67029804174737</v>
      </c>
      <c r="C39" s="24">
        <f t="shared" si="4"/>
        <v>175.50200803212851</v>
      </c>
      <c r="D39" s="24">
        <f t="shared" si="4"/>
        <v>192.26804123711338</v>
      </c>
      <c r="E39" s="24">
        <f t="shared" si="4"/>
        <v>1366.8918507698863</v>
      </c>
      <c r="F39" s="24">
        <f t="shared" si="4"/>
        <v>94.55949061864213</v>
      </c>
      <c r="G39" s="24">
        <f t="shared" si="4"/>
        <v>98.850574712643663</v>
      </c>
      <c r="H39" s="24">
        <f t="shared" si="4"/>
        <v>117.9746835443038</v>
      </c>
      <c r="I39" s="25">
        <f t="shared" si="4"/>
        <v>77.467430263362985</v>
      </c>
      <c r="J39" s="28"/>
    </row>
    <row r="40" spans="1:10" s="14" customFormat="1" x14ac:dyDescent="0.2">
      <c r="A40" s="11" t="s">
        <v>11</v>
      </c>
      <c r="B40" s="24">
        <f t="shared" si="4"/>
        <v>156.25274296581657</v>
      </c>
      <c r="C40" s="24">
        <f t="shared" si="4"/>
        <v>218.01242236024842</v>
      </c>
      <c r="D40" s="24">
        <f t="shared" si="4"/>
        <v>218.01242236024842</v>
      </c>
      <c r="E40" s="24">
        <f t="shared" si="4"/>
        <v>792.53926701570686</v>
      </c>
      <c r="F40" s="24">
        <f t="shared" si="4"/>
        <v>21.403226909140649</v>
      </c>
      <c r="G40" s="24">
        <f t="shared" si="4"/>
        <v>73.243243243243256</v>
      </c>
      <c r="H40" s="24">
        <f t="shared" si="4"/>
        <v>73.243243243243256</v>
      </c>
      <c r="I40" s="25">
        <f t="shared" si="4"/>
        <v>166.15084985835696</v>
      </c>
      <c r="J40" s="28"/>
    </row>
    <row r="41" spans="1:10" s="14" customFormat="1" x14ac:dyDescent="0.2">
      <c r="A41" s="11" t="s">
        <v>12</v>
      </c>
      <c r="B41" s="24">
        <f t="shared" si="4"/>
        <v>91.824249165739701</v>
      </c>
      <c r="C41" s="24">
        <f t="shared" si="4"/>
        <v>-7.6923076923076872</v>
      </c>
      <c r="D41" s="24">
        <f t="shared" si="4"/>
        <v>-7.6923076923076872</v>
      </c>
      <c r="E41" s="24">
        <f t="shared" si="4"/>
        <v>2.5785039571100343</v>
      </c>
      <c r="F41" s="24">
        <f t="shared" si="4"/>
        <v>226.84869169510807</v>
      </c>
      <c r="G41" s="24">
        <f t="shared" si="4"/>
        <v>512</v>
      </c>
      <c r="H41" s="24">
        <f t="shared" si="4"/>
        <v>512</v>
      </c>
      <c r="I41" s="25">
        <f t="shared" si="4"/>
        <v>477.92642140468223</v>
      </c>
      <c r="J41" s="28"/>
    </row>
    <row r="42" spans="1:10" s="14" customFormat="1" x14ac:dyDescent="0.2">
      <c r="A42" s="11" t="s">
        <v>13</v>
      </c>
      <c r="B42" s="24">
        <f t="shared" si="4"/>
        <v>245.5994486395781</v>
      </c>
      <c r="C42" s="24">
        <f t="shared" si="4"/>
        <v>157.14285714285717</v>
      </c>
      <c r="D42" s="24">
        <f t="shared" si="4"/>
        <v>588.70431893687703</v>
      </c>
      <c r="E42" s="24">
        <f t="shared" si="4"/>
        <v>3143.0672268907565</v>
      </c>
      <c r="F42" s="24">
        <f t="shared" si="4"/>
        <v>97.447856994961697</v>
      </c>
      <c r="G42" s="24">
        <f t="shared" si="4"/>
        <v>-21.739130434782606</v>
      </c>
      <c r="H42" s="24">
        <f t="shared" si="4"/>
        <v>87.27272727272728</v>
      </c>
      <c r="I42" s="25">
        <f t="shared" si="4"/>
        <v>-5.0959558274884298</v>
      </c>
      <c r="J42" s="28"/>
    </row>
    <row r="43" spans="1:10" s="14" customFormat="1" x14ac:dyDescent="0.2">
      <c r="A43" s="11" t="s">
        <v>14</v>
      </c>
      <c r="B43" s="24">
        <f>((B29/B15)-1)*100</f>
        <v>205.62255665109842</v>
      </c>
      <c r="C43" s="24">
        <f>((C29/C15)-1)*100</f>
        <v>122.22222222222223</v>
      </c>
      <c r="D43" s="24">
        <f>((D29/D15)-1)*100</f>
        <v>-72.197309417040358</v>
      </c>
      <c r="E43" s="24">
        <f>((E29/E15)-1)*100</f>
        <v>217.43323442136497</v>
      </c>
      <c r="F43" s="24">
        <f>((F29/F15)-1)*100</f>
        <v>74.22106969205835</v>
      </c>
      <c r="G43" s="24" t="s">
        <v>25</v>
      </c>
      <c r="H43" s="24" t="s">
        <v>25</v>
      </c>
      <c r="I43" s="25" t="s">
        <v>25</v>
      </c>
      <c r="J43" s="28"/>
    </row>
    <row r="44" spans="1:10" s="14" customFormat="1" x14ac:dyDescent="0.2">
      <c r="A44" s="11" t="s">
        <v>15</v>
      </c>
      <c r="B44" s="24">
        <f>((B30/B16)-1)*100</f>
        <v>638.66666666666663</v>
      </c>
      <c r="C44" s="24" t="s">
        <v>25</v>
      </c>
      <c r="D44" s="24" t="s">
        <v>25</v>
      </c>
      <c r="E44" s="24" t="s">
        <v>25</v>
      </c>
      <c r="F44" s="24">
        <f>((F30/F16)-1)*100</f>
        <v>512</v>
      </c>
      <c r="G44" s="24" t="s">
        <v>25</v>
      </c>
      <c r="H44" s="24" t="s">
        <v>25</v>
      </c>
      <c r="I44" s="25" t="s">
        <v>25</v>
      </c>
      <c r="J44" s="28"/>
    </row>
    <row r="45" spans="1:10" s="14" customFormat="1" x14ac:dyDescent="0.2">
      <c r="A45" s="11" t="s">
        <v>16</v>
      </c>
      <c r="B45" s="24">
        <f>((B31/B17)-1)*100</f>
        <v>497.15253354174808</v>
      </c>
      <c r="C45" s="24">
        <f>((C31/C17)-1)*100</f>
        <v>200</v>
      </c>
      <c r="D45" s="24">
        <f>((D31/D17)-1)*100</f>
        <v>-70</v>
      </c>
      <c r="E45" s="24">
        <f>((E31/E17)-1)*100</f>
        <v>14488.771929824563</v>
      </c>
      <c r="F45" s="24">
        <f>((F31/F17)-1)*100</f>
        <v>-45.29200975907289</v>
      </c>
      <c r="G45" s="24">
        <f>((G31/G17)-1)*100</f>
        <v>150</v>
      </c>
      <c r="H45" s="24">
        <f>((H31/H17)-1)*100</f>
        <v>128.57142857142856</v>
      </c>
      <c r="I45" s="25">
        <f>((I31/I17)-1)*100</f>
        <v>-18.747002398081534</v>
      </c>
      <c r="J45" s="28"/>
    </row>
    <row r="46" spans="1:10" s="14" customFormat="1" x14ac:dyDescent="0.2">
      <c r="A46" s="11" t="s">
        <v>17</v>
      </c>
      <c r="B46" s="24" t="s">
        <v>25</v>
      </c>
      <c r="C46" s="24" t="s">
        <v>25</v>
      </c>
      <c r="D46" s="24" t="s">
        <v>25</v>
      </c>
      <c r="E46" s="24" t="s">
        <v>25</v>
      </c>
      <c r="F46" s="24" t="s">
        <v>25</v>
      </c>
      <c r="G46" s="24" t="s">
        <v>25</v>
      </c>
      <c r="H46" s="24" t="s">
        <v>25</v>
      </c>
      <c r="I46" s="25" t="s">
        <v>25</v>
      </c>
      <c r="J46" s="28"/>
    </row>
    <row r="47" spans="1:10" s="14" customFormat="1" x14ac:dyDescent="0.2">
      <c r="A47" s="11" t="s">
        <v>18</v>
      </c>
      <c r="B47" s="24">
        <f t="shared" ref="B47:I47" si="5">((B32/B19)-1)*100</f>
        <v>831.13047688211077</v>
      </c>
      <c r="C47" s="24">
        <f t="shared" si="5"/>
        <v>250</v>
      </c>
      <c r="D47" s="24">
        <f t="shared" si="5"/>
        <v>-44.999999999999993</v>
      </c>
      <c r="E47" s="24">
        <f t="shared" si="5"/>
        <v>1177.4383078730905</v>
      </c>
      <c r="F47" s="24">
        <f t="shared" si="5"/>
        <v>1459.7505668934239</v>
      </c>
      <c r="G47" s="24">
        <f t="shared" si="5"/>
        <v>-66.666666666666671</v>
      </c>
      <c r="H47" s="24">
        <f t="shared" si="5"/>
        <v>-95.238095238095227</v>
      </c>
      <c r="I47" s="25">
        <f t="shared" si="5"/>
        <v>-94.722955145118732</v>
      </c>
      <c r="J47" s="28"/>
    </row>
    <row r="48" spans="1:10" s="14" customFormat="1" x14ac:dyDescent="0.2">
      <c r="A48" s="17" t="s">
        <v>19</v>
      </c>
      <c r="B48" s="24">
        <f>((B33/B20)-1)*100</f>
        <v>-32.626488095238095</v>
      </c>
      <c r="C48" s="24" t="s">
        <v>25</v>
      </c>
      <c r="D48" s="24" t="s">
        <v>25</v>
      </c>
      <c r="E48" s="24" t="s">
        <v>25</v>
      </c>
      <c r="F48" s="24">
        <f>((F33/F20)-1)*100</f>
        <v>25.763888888888896</v>
      </c>
      <c r="G48" s="24" t="s">
        <v>25</v>
      </c>
      <c r="H48" s="24" t="s">
        <v>25</v>
      </c>
      <c r="I48" s="25" t="s">
        <v>25</v>
      </c>
      <c r="J48" s="28"/>
    </row>
    <row r="49" spans="1:215" s="14" customFormat="1" x14ac:dyDescent="0.2">
      <c r="A49" s="17" t="s">
        <v>20</v>
      </c>
      <c r="B49" s="24">
        <f>((B34/B21)-1)*100</f>
        <v>-31.545656416122736</v>
      </c>
      <c r="C49" s="24" t="s">
        <v>25</v>
      </c>
      <c r="D49" s="24" t="s">
        <v>25</v>
      </c>
      <c r="E49" s="24" t="s">
        <v>25</v>
      </c>
      <c r="F49" s="24">
        <f>((F34/F21)-1)*100</f>
        <v>-84.590538994684067</v>
      </c>
      <c r="G49" s="24" t="s">
        <v>25</v>
      </c>
      <c r="H49" s="24" t="s">
        <v>25</v>
      </c>
      <c r="I49" s="25" t="s">
        <v>25</v>
      </c>
      <c r="J49" s="28"/>
    </row>
    <row r="50" spans="1:215" s="14" customFormat="1" x14ac:dyDescent="0.2">
      <c r="A50" s="17" t="s">
        <v>21</v>
      </c>
      <c r="B50" s="24">
        <f>((B35/B22)-1)*100</f>
        <v>1621.1844262295085</v>
      </c>
      <c r="C50" s="24">
        <f>((C35/C22)-1)*100</f>
        <v>400</v>
      </c>
      <c r="D50" s="24" t="s">
        <v>25</v>
      </c>
      <c r="E50" s="24">
        <f>((E35/E22)-1)*100</f>
        <v>372.34042553191495</v>
      </c>
      <c r="F50" s="24">
        <f>((F35/F22)-1)*100</f>
        <v>2556.2384615384617</v>
      </c>
      <c r="G50" s="24" t="s">
        <v>25</v>
      </c>
      <c r="H50" s="24" t="s">
        <v>25</v>
      </c>
      <c r="I50" s="25" t="s">
        <v>25</v>
      </c>
      <c r="J50" s="28"/>
    </row>
    <row r="51" spans="1:215" s="14" customFormat="1" x14ac:dyDescent="0.2">
      <c r="A51" s="17" t="s">
        <v>22</v>
      </c>
      <c r="B51" s="24">
        <f>((B36/B23)-1)*100</f>
        <v>11573.617834394905</v>
      </c>
      <c r="C51" s="24" t="s">
        <v>25</v>
      </c>
      <c r="D51" s="24" t="s">
        <v>25</v>
      </c>
      <c r="E51" s="24" t="s">
        <v>25</v>
      </c>
      <c r="F51" s="24">
        <f>((F36/F23)-1)*100</f>
        <v>15158.765217391305</v>
      </c>
      <c r="G51" s="24" t="s">
        <v>25</v>
      </c>
      <c r="H51" s="24" t="s">
        <v>25</v>
      </c>
      <c r="I51" s="25" t="s">
        <v>25</v>
      </c>
      <c r="J51" s="28"/>
    </row>
    <row r="52" spans="1:215" s="14" customFormat="1" x14ac:dyDescent="0.2">
      <c r="A52" s="17" t="s">
        <v>23</v>
      </c>
      <c r="B52" s="24">
        <f>((B37/B24)-1)*100</f>
        <v>123.29192546583849</v>
      </c>
      <c r="C52" s="24" t="s">
        <v>25</v>
      </c>
      <c r="D52" s="24" t="s">
        <v>25</v>
      </c>
      <c r="E52" s="24" t="s">
        <v>25</v>
      </c>
      <c r="F52" s="24">
        <f>((F37/F24)-1)*100</f>
        <v>92.803468208092482</v>
      </c>
      <c r="G52" s="24" t="s">
        <v>25</v>
      </c>
      <c r="H52" s="24" t="s">
        <v>25</v>
      </c>
      <c r="I52" s="25" t="s">
        <v>25</v>
      </c>
      <c r="J52" s="28"/>
    </row>
    <row r="53" spans="1:215" s="14" customFormat="1" ht="5.25" customHeight="1" x14ac:dyDescent="0.2">
      <c r="A53" s="18"/>
      <c r="B53" s="19"/>
      <c r="C53" s="38"/>
      <c r="D53" s="20"/>
      <c r="E53" s="20"/>
      <c r="F53" s="20"/>
      <c r="G53" s="20"/>
      <c r="H53" s="20"/>
      <c r="I53" s="20"/>
      <c r="J53" s="28"/>
    </row>
    <row r="54" spans="1:215" s="23" customFormat="1" ht="16.5" customHeight="1" x14ac:dyDescent="0.2">
      <c r="A54" s="21" t="s">
        <v>41</v>
      </c>
      <c r="B54" s="21"/>
      <c r="C54" s="22"/>
      <c r="D54" s="22"/>
      <c r="E54" s="22"/>
      <c r="F54" s="22"/>
      <c r="G54" s="22"/>
      <c r="H54" s="22"/>
      <c r="I54" s="22"/>
      <c r="J54" s="29"/>
    </row>
    <row r="55" spans="1:215" s="23" customFormat="1" ht="13.5" customHeight="1" x14ac:dyDescent="0.2">
      <c r="A55" s="21" t="s">
        <v>43</v>
      </c>
      <c r="B55" s="21"/>
      <c r="C55" s="22"/>
      <c r="D55" s="22"/>
      <c r="E55" s="22"/>
      <c r="F55" s="22"/>
      <c r="G55" s="22"/>
      <c r="H55" s="22"/>
      <c r="I55" s="22"/>
      <c r="J55" s="29"/>
    </row>
    <row r="56" spans="1:215" s="23" customFormat="1" ht="13.5" customHeight="1" x14ac:dyDescent="0.2">
      <c r="A56" s="22" t="s">
        <v>26</v>
      </c>
      <c r="B56" s="22"/>
      <c r="C56" s="22"/>
      <c r="D56" s="22"/>
      <c r="E56" s="22"/>
      <c r="F56" s="22"/>
      <c r="G56" s="22"/>
      <c r="H56" s="22"/>
      <c r="I56" s="22"/>
      <c r="J56" s="31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</row>
    <row r="57" spans="1:215" s="32" customFormat="1" ht="13.5" customHeight="1" x14ac:dyDescent="0.2">
      <c r="A57" s="22" t="s">
        <v>27</v>
      </c>
      <c r="B57" s="22"/>
      <c r="C57" s="22"/>
      <c r="D57" s="22"/>
      <c r="E57" s="22"/>
      <c r="F57" s="22"/>
      <c r="G57" s="22"/>
      <c r="H57" s="22"/>
      <c r="I57" s="22"/>
      <c r="J57" s="31"/>
    </row>
    <row r="58" spans="1:215" s="32" customFormat="1" ht="13.5" customHeight="1" x14ac:dyDescent="0.2">
      <c r="A58" s="22" t="s">
        <v>28</v>
      </c>
      <c r="B58" s="22"/>
      <c r="C58" s="22"/>
      <c r="D58" s="22"/>
      <c r="E58" s="22"/>
      <c r="F58" s="22"/>
      <c r="G58" s="22"/>
      <c r="H58" s="22"/>
      <c r="I58" s="22"/>
      <c r="J58" s="31"/>
    </row>
    <row r="59" spans="1:215" s="32" customFormat="1" ht="13.5" customHeight="1" x14ac:dyDescent="0.2">
      <c r="A59" s="22" t="s">
        <v>29</v>
      </c>
      <c r="B59" s="22"/>
      <c r="C59" s="22"/>
      <c r="D59" s="22"/>
      <c r="E59" s="22"/>
      <c r="F59" s="22"/>
      <c r="G59" s="22"/>
      <c r="H59" s="22"/>
      <c r="I59" s="22"/>
      <c r="J59" s="31"/>
    </row>
    <row r="60" spans="1:215" s="32" customFormat="1" ht="13.5" customHeight="1" x14ac:dyDescent="0.2">
      <c r="A60" s="22" t="s">
        <v>35</v>
      </c>
      <c r="B60" s="22"/>
      <c r="C60" s="22"/>
      <c r="D60" s="22"/>
      <c r="E60" s="22"/>
      <c r="F60" s="22"/>
      <c r="G60" s="22"/>
      <c r="H60" s="22"/>
      <c r="I60" s="22"/>
      <c r="J60" s="31"/>
    </row>
    <row r="61" spans="1:215" s="32" customFormat="1" ht="13.5" customHeight="1" x14ac:dyDescent="0.2">
      <c r="A61" s="22" t="s">
        <v>39</v>
      </c>
      <c r="B61" s="22"/>
      <c r="C61" s="22"/>
      <c r="D61" s="22"/>
      <c r="E61" s="22"/>
      <c r="F61" s="22"/>
      <c r="G61" s="22"/>
      <c r="H61" s="22"/>
      <c r="I61" s="22"/>
      <c r="J61" s="31"/>
    </row>
    <row r="62" spans="1:215" s="35" customFormat="1" ht="13.5" customHeight="1" x14ac:dyDescent="0.25">
      <c r="A62" s="22" t="s">
        <v>34</v>
      </c>
      <c r="B62" s="33"/>
      <c r="C62" s="33"/>
      <c r="D62" s="33"/>
      <c r="E62" s="33"/>
      <c r="F62" s="33"/>
      <c r="G62" s="33"/>
      <c r="H62" s="33"/>
      <c r="I62" s="33"/>
      <c r="J62" s="34"/>
    </row>
    <row r="63" spans="1:215" s="32" customFormat="1" ht="13.5" customHeight="1" x14ac:dyDescent="0.2">
      <c r="A63" s="30" t="s">
        <v>33</v>
      </c>
      <c r="B63" s="36"/>
      <c r="C63" s="37"/>
      <c r="D63" s="37"/>
      <c r="E63" s="37"/>
      <c r="F63" s="37"/>
      <c r="G63" s="37"/>
      <c r="H63" s="37"/>
      <c r="I63" s="37"/>
      <c r="J63" s="31"/>
    </row>
    <row r="64" spans="1:215" s="32" customFormat="1" ht="13.5" customHeight="1" x14ac:dyDescent="0.2">
      <c r="A64" s="22" t="s">
        <v>30</v>
      </c>
      <c r="B64" s="21"/>
      <c r="C64" s="33"/>
      <c r="D64" s="33"/>
      <c r="E64" s="33"/>
      <c r="F64" s="33"/>
      <c r="G64" s="33"/>
      <c r="H64" s="33"/>
      <c r="I64" s="33"/>
      <c r="J64" s="31"/>
    </row>
    <row r="65" spans="1:9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</sheetData>
  <mergeCells count="12">
    <mergeCell ref="A1:I1"/>
    <mergeCell ref="A2:I2"/>
    <mergeCell ref="A3:I3"/>
    <mergeCell ref="A4:I4"/>
    <mergeCell ref="A38:I38"/>
    <mergeCell ref="A5:I5"/>
    <mergeCell ref="A6:I6"/>
    <mergeCell ref="A8:A10"/>
    <mergeCell ref="B8:B10"/>
    <mergeCell ref="C8:F8"/>
    <mergeCell ref="G8:I9"/>
    <mergeCell ref="C9:E9"/>
  </mergeCells>
  <pageMargins left="0.70866141732283472" right="0.6692913385826772" top="0.98425196850393704" bottom="0.98425196850393704" header="0" footer="0"/>
  <pageSetup scale="71" orientation="portrait" r:id="rId1"/>
  <ignoredErrors>
    <ignoredError sqref="B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Cuadro_2</vt:lpstr>
      <vt:lpstr>Cuadro_2!Área_de_impresión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KEYRA CASTILLO</dc:creator>
  <cp:lastModifiedBy>FRANKLIN SANTANA</cp:lastModifiedBy>
  <cp:lastPrinted>2022-07-06T13:44:01Z</cp:lastPrinted>
  <dcterms:created xsi:type="dcterms:W3CDTF">2022-03-18T19:31:56Z</dcterms:created>
  <dcterms:modified xsi:type="dcterms:W3CDTF">2022-07-15T14:53:35Z</dcterms:modified>
</cp:coreProperties>
</file>